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ristine\Desktop\FDP 2024\"/>
    </mc:Choice>
  </mc:AlternateContent>
  <xr:revisionPtr revIDLastSave="0" documentId="8_{87A2D634-D4AD-49A4-88C8-EC18F61F3E1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4th Qtr 2023" sheetId="3" r:id="rId1"/>
    <sheet name="FDPP LICENSE" sheetId="2" state="veryHidden" r:id="rId2"/>
  </sheets>
  <definedNames>
    <definedName name="_xlnm.Print_Area" localSheetId="0">'4th Qtr 2023'!$A$1:$G$55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9" i="3" l="1"/>
  <c r="D49" i="3"/>
  <c r="E49" i="3"/>
  <c r="F49" i="3"/>
  <c r="B49" i="3"/>
  <c r="G48" i="3"/>
  <c r="G45" i="3"/>
  <c r="G47" i="3"/>
  <c r="G34" i="3"/>
  <c r="G31" i="3"/>
  <c r="G42" i="3"/>
  <c r="G43" i="3"/>
  <c r="G41" i="3"/>
  <c r="B27" i="3"/>
  <c r="G26" i="3"/>
  <c r="G40" i="3"/>
  <c r="G44" i="3"/>
  <c r="G46" i="3"/>
  <c r="G39" i="3"/>
  <c r="G38" i="3"/>
  <c r="G37" i="3"/>
  <c r="G36" i="3"/>
  <c r="G35" i="3"/>
  <c r="G33" i="3"/>
  <c r="G32" i="3"/>
  <c r="G30" i="3"/>
  <c r="G29" i="3"/>
  <c r="G49" i="3" s="1"/>
  <c r="F27" i="3"/>
  <c r="E27" i="3"/>
  <c r="D27" i="3"/>
  <c r="C27" i="3"/>
  <c r="G22" i="3"/>
  <c r="G21" i="3"/>
  <c r="G19" i="3"/>
  <c r="G18" i="3"/>
  <c r="G17" i="3"/>
  <c r="G16" i="3"/>
  <c r="E50" i="3" l="1"/>
  <c r="C50" i="3"/>
  <c r="D50" i="3"/>
  <c r="F50" i="3"/>
  <c r="G27" i="3"/>
  <c r="B50" i="3"/>
  <c r="G50" i="3" l="1"/>
</calcChain>
</file>

<file path=xl/sharedStrings.xml><?xml version="1.0" encoding="utf-8"?>
<sst xmlns="http://schemas.openxmlformats.org/spreadsheetml/2006/main" count="66" uniqueCount="66">
  <si>
    <t>FDP Form 8 - Local Disaster Risk Reduction and Management Fund Utilization</t>
  </si>
  <si>
    <t>(Commission on Audit Form)</t>
  </si>
  <si>
    <t>LOCAL DISASTER RISK REDUCTION AND MANAGEMENT FUND UTILIZATION</t>
  </si>
  <si>
    <t>REGION:</t>
  </si>
  <si>
    <t>MIMAROPA</t>
  </si>
  <si>
    <t>CALENDAR YEAR:</t>
  </si>
  <si>
    <t>PROVINCE:</t>
  </si>
  <si>
    <t>PALAWAN</t>
  </si>
  <si>
    <t>QUARTER:</t>
  </si>
  <si>
    <t>CITY/MUNICIPALITY:</t>
  </si>
  <si>
    <t>CULION</t>
  </si>
  <si>
    <t>Particulars</t>
  </si>
  <si>
    <t>LDRRM Fund</t>
  </si>
  <si>
    <t>NDRRM Fund</t>
  </si>
  <si>
    <t>From Other LGUs</t>
  </si>
  <si>
    <t>Total</t>
  </si>
  <si>
    <t>A. Sources of Funds</t>
  </si>
  <si>
    <t xml:space="preserve">     Current Appropriations</t>
  </si>
  <si>
    <t xml:space="preserve">     Previous Years' Appropriations Transferred to the Special Trust Fund</t>
  </si>
  <si>
    <t xml:space="preserve">                   (Year 3)</t>
  </si>
  <si>
    <t xml:space="preserve">                   (Year 4)</t>
  </si>
  <si>
    <t xml:space="preserve">                   (Year 5)</t>
  </si>
  <si>
    <t xml:space="preserve">       Transfer/Grants</t>
  </si>
  <si>
    <t>B. Utilization</t>
  </si>
  <si>
    <t xml:space="preserve">    Total Utilization</t>
  </si>
  <si>
    <t xml:space="preserve">    Unutilized Balance</t>
  </si>
  <si>
    <t xml:space="preserve">We hereby certify that we have reviewed the contents and hereby attest to the veracity and correctness of tha data or information contained in this document.
</t>
  </si>
  <si>
    <t>CAUTION:</t>
  </si>
  <si>
    <t>TO REDUCE THE RISK OF UPLOADING WRONG TEMPLATE FOR THIS DOCUMENT, DO NOT EDIT/DELETE THIS SHEET.</t>
  </si>
  <si>
    <t>FROM:</t>
  </si>
  <si>
    <t>FDPP TEAM</t>
  </si>
  <si>
    <t>v2</t>
  </si>
  <si>
    <t xml:space="preserve">                 MA. EDDA G. DIMANALATA</t>
  </si>
  <si>
    <t>Certified Correct:</t>
  </si>
  <si>
    <t xml:space="preserve">     Continuing Appropriations-2022</t>
  </si>
  <si>
    <t xml:space="preserve">     Continuing Appropriations-2021</t>
  </si>
  <si>
    <t xml:space="preserve">     Continuing Appropriations-2020</t>
  </si>
  <si>
    <t xml:space="preserve">     Special Trust Fund-2022</t>
  </si>
  <si>
    <t xml:space="preserve">     Special Trust Fund-2021</t>
  </si>
  <si>
    <t xml:space="preserve">      Other Supplies and Materials</t>
  </si>
  <si>
    <t xml:space="preserve">      Fuel Supplies</t>
  </si>
  <si>
    <t xml:space="preserve">      Other Maintenance and Operating Expenses</t>
  </si>
  <si>
    <t xml:space="preserve">      Rehabilitation of Damage Bridge</t>
  </si>
  <si>
    <t xml:space="preserve">      Food Supplies</t>
  </si>
  <si>
    <t xml:space="preserve">      Honoraria</t>
  </si>
  <si>
    <t xml:space="preserve">      Traveling Expenses</t>
  </si>
  <si>
    <t xml:space="preserve">      Response and Rescue Equipment (Sea Vehicle)</t>
  </si>
  <si>
    <t xml:space="preserve">      Repair and Maintenance - Transportation Equipment</t>
  </si>
  <si>
    <t xml:space="preserve">      Construction of MDRRM Waiting Shed</t>
  </si>
  <si>
    <t xml:space="preserve">      Rehabilitation of Pathway</t>
  </si>
  <si>
    <t xml:space="preserve">      Repair and Maintenance - MDRRM Operating Center</t>
  </si>
  <si>
    <t>Fund (QRF)</t>
  </si>
  <si>
    <t>Quick Response</t>
  </si>
  <si>
    <t>Mitigation Fund</t>
  </si>
  <si>
    <t>Sources</t>
  </si>
  <si>
    <t>From Other</t>
  </si>
  <si>
    <t xml:space="preserve">      Financial Assistance</t>
  </si>
  <si>
    <t xml:space="preserve">      Construction of Slope Protection</t>
  </si>
  <si>
    <t xml:space="preserve">      Rehabilitation of Drainage and Canal</t>
  </si>
  <si>
    <t xml:space="preserve">      Rehabilitation of Stairway</t>
  </si>
  <si>
    <t xml:space="preserve">    Total Funds Available</t>
  </si>
  <si>
    <t xml:space="preserve">      Other Genaral Services</t>
  </si>
  <si>
    <t xml:space="preserve">      Repair and Maintenance - Communication Equipment</t>
  </si>
  <si>
    <t xml:space="preserve">      Health Supplies</t>
  </si>
  <si>
    <t xml:space="preserve">      Rehabilitation of Road</t>
  </si>
  <si>
    <t>OIC-Local Accountant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</si>
</sst>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1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b/>
      <sz val="18"/>
      <color rgb="FFFF0000"/>
      <name val="Calibri"/>
      <family val="2"/>
    </font>
    <font>
      <b/>
      <sz val="11"/>
      <color rgb="FF000000"/>
      <name val="Calibri"/>
      <family val="2"/>
    </font>
    <font>
      <sz val="7"/>
      <color rgb="FF000000"/>
      <name val="Calibri"/>
      <family val="2"/>
    </font>
    <font>
      <sz val="10"/>
      <color rgb="FF000000"/>
      <name val="Calibri"/>
      <family val="2"/>
    </font>
    <font>
      <i/>
      <sz val="8"/>
      <color rgb="FF000000"/>
      <name val="Calibri"/>
      <family val="2"/>
    </font>
    <font>
      <sz val="9"/>
      <color rgb="FF000000"/>
      <name val="Calibri"/>
      <family val="2"/>
    </font>
    <font>
      <sz val="8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none"/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82"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 wrapText="1"/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top"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0" fillId="2" borderId="0" xfId="0" applyFill="1" applyAlignment="1" applyProtection="1">
      <alignment wrapText="1"/>
      <protection locked="0"/>
    </xf>
    <xf numFmtId="0" fontId="3" fillId="2" borderId="1" xfId="0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4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/>
    <xf numFmtId="0" fontId="3" fillId="2" borderId="0" xfId="0" applyFont="1" applyFill="1" applyAlignment="1">
      <alignment wrapText="1"/>
    </xf>
    <xf numFmtId="0" fontId="0" fillId="2" borderId="4" xfId="0" applyFill="1" applyBorder="1"/>
    <xf numFmtId="0" fontId="6" fillId="2" borderId="3" xfId="0" applyFont="1" applyFill="1" applyBorder="1" applyAlignment="1">
      <alignment vertical="top"/>
    </xf>
    <xf numFmtId="0" fontId="8" fillId="2" borderId="0" xfId="0" applyFont="1" applyFill="1"/>
    <xf numFmtId="0" fontId="0" fillId="2" borderId="1" xfId="0" applyFill="1" applyBorder="1"/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wrapText="1"/>
      <protection locked="0"/>
    </xf>
    <xf numFmtId="0" fontId="10" fillId="2" borderId="1" xfId="0" applyFont="1" applyFill="1" applyBorder="1"/>
    <xf numFmtId="0" fontId="10" fillId="2" borderId="0" xfId="0" applyFont="1" applyFill="1" applyAlignment="1" applyProtection="1">
      <alignment horizontal="center"/>
      <protection locked="0"/>
    </xf>
    <xf numFmtId="49" fontId="6" fillId="2" borderId="3" xfId="0" applyNumberFormat="1" applyFont="1" applyFill="1" applyBorder="1" applyAlignment="1">
      <alignment vertical="top"/>
    </xf>
    <xf numFmtId="0" fontId="5" fillId="2" borderId="10" xfId="0" applyFont="1" applyFill="1" applyBorder="1"/>
    <xf numFmtId="0" fontId="5" fillId="2" borderId="7" xfId="0" applyFont="1" applyFill="1" applyBorder="1" applyAlignment="1">
      <alignment vertical="top" wrapText="1"/>
    </xf>
    <xf numFmtId="0" fontId="5" fillId="2" borderId="14" xfId="0" applyFont="1" applyFill="1" applyBorder="1"/>
    <xf numFmtId="0" fontId="5" fillId="2" borderId="15" xfId="0" applyFont="1" applyFill="1" applyBorder="1" applyAlignment="1">
      <alignment vertical="center"/>
    </xf>
    <xf numFmtId="0" fontId="5" fillId="2" borderId="16" xfId="0" applyFont="1" applyFill="1" applyBorder="1" applyAlignment="1">
      <alignment vertical="center"/>
    </xf>
    <xf numFmtId="43" fontId="0" fillId="2" borderId="0" xfId="1" applyFont="1" applyFill="1"/>
    <xf numFmtId="43" fontId="0" fillId="2" borderId="0" xfId="1" applyFont="1" applyFill="1" applyAlignment="1" applyProtection="1">
      <alignment vertical="center"/>
      <protection locked="0"/>
    </xf>
    <xf numFmtId="0" fontId="7" fillId="2" borderId="0" xfId="0" applyFont="1" applyFill="1" applyAlignment="1">
      <alignment vertical="top" wrapText="1"/>
    </xf>
    <xf numFmtId="0" fontId="9" fillId="2" borderId="10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Continuous"/>
    </xf>
    <xf numFmtId="0" fontId="9" fillId="2" borderId="23" xfId="0" applyFont="1" applyFill="1" applyBorder="1" applyAlignment="1">
      <alignment horizontal="centerContinuous"/>
    </xf>
    <xf numFmtId="0" fontId="9" fillId="2" borderId="10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Continuous"/>
    </xf>
    <xf numFmtId="0" fontId="0" fillId="2" borderId="2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 wrapText="1"/>
    </xf>
    <xf numFmtId="9" fontId="9" fillId="2" borderId="7" xfId="0" applyNumberFormat="1" applyFont="1" applyFill="1" applyBorder="1" applyAlignment="1">
      <alignment horizontal="center" wrapText="1"/>
    </xf>
    <xf numFmtId="9" fontId="9" fillId="2" borderId="5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/>
    <xf numFmtId="0" fontId="5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left" vertical="center" wrapText="1"/>
    </xf>
    <xf numFmtId="43" fontId="10" fillId="2" borderId="4" xfId="1" applyFont="1" applyFill="1" applyBorder="1"/>
    <xf numFmtId="43" fontId="10" fillId="2" borderId="10" xfId="1" applyFont="1" applyFill="1" applyBorder="1"/>
    <xf numFmtId="164" fontId="1" fillId="0" borderId="21" xfId="0" applyNumberFormat="1" applyFont="1" applyBorder="1"/>
    <xf numFmtId="43" fontId="10" fillId="2" borderId="14" xfId="1" applyFont="1" applyFill="1" applyBorder="1"/>
    <xf numFmtId="43" fontId="10" fillId="2" borderId="11" xfId="1" applyFont="1" applyFill="1" applyBorder="1"/>
    <xf numFmtId="43" fontId="10" fillId="2" borderId="17" xfId="1" applyFont="1" applyFill="1" applyBorder="1"/>
    <xf numFmtId="164" fontId="1" fillId="0" borderId="18" xfId="0" applyNumberFormat="1" applyFont="1" applyBorder="1" applyAlignment="1">
      <alignment vertical="center"/>
    </xf>
    <xf numFmtId="43" fontId="10" fillId="2" borderId="15" xfId="1" applyFont="1" applyFill="1" applyBorder="1"/>
    <xf numFmtId="43" fontId="10" fillId="2" borderId="12" xfId="1" applyFont="1" applyFill="1" applyBorder="1"/>
    <xf numFmtId="43" fontId="10" fillId="2" borderId="0" xfId="1" applyFont="1" applyFill="1" applyBorder="1"/>
    <xf numFmtId="43" fontId="10" fillId="2" borderId="16" xfId="1" applyFont="1" applyFill="1" applyBorder="1"/>
    <xf numFmtId="43" fontId="10" fillId="2" borderId="13" xfId="1" applyFont="1" applyFill="1" applyBorder="1"/>
    <xf numFmtId="43" fontId="10" fillId="2" borderId="19" xfId="1" applyFont="1" applyFill="1" applyBorder="1"/>
    <xf numFmtId="164" fontId="1" fillId="0" borderId="20" xfId="0" applyNumberFormat="1" applyFont="1" applyBorder="1" applyAlignment="1">
      <alignment vertical="center"/>
    </xf>
    <xf numFmtId="43" fontId="10" fillId="2" borderId="7" xfId="1" applyFont="1" applyFill="1" applyBorder="1" applyAlignment="1">
      <alignment vertical="center" wrapText="1"/>
    </xf>
    <xf numFmtId="43" fontId="1" fillId="0" borderId="13" xfId="1" applyFont="1" applyBorder="1" applyAlignment="1">
      <alignment vertical="center"/>
    </xf>
    <xf numFmtId="43" fontId="10" fillId="2" borderId="5" xfId="1" applyFont="1" applyFill="1" applyBorder="1" applyAlignment="1">
      <alignment vertical="center" wrapText="1"/>
    </xf>
    <xf numFmtId="43" fontId="10" fillId="2" borderId="6" xfId="1" applyFont="1" applyFill="1" applyBorder="1" applyAlignment="1">
      <alignment vertical="center" wrapText="1"/>
    </xf>
    <xf numFmtId="43" fontId="10" fillId="2" borderId="8" xfId="1" applyFont="1" applyFill="1" applyBorder="1" applyAlignment="1">
      <alignment vertical="center" wrapText="1"/>
    </xf>
    <xf numFmtId="43" fontId="10" fillId="2" borderId="4" xfId="1" applyFont="1" applyFill="1" applyBorder="1" applyAlignment="1">
      <alignment vertical="center" wrapText="1"/>
    </xf>
    <xf numFmtId="43" fontId="10" fillId="2" borderId="1" xfId="1" applyFont="1" applyFill="1" applyBorder="1" applyAlignment="1">
      <alignment vertical="center" wrapText="1"/>
    </xf>
    <xf numFmtId="164" fontId="1" fillId="0" borderId="9" xfId="0" applyNumberFormat="1" applyFont="1" applyBorder="1" applyAlignment="1">
      <alignment vertical="center"/>
    </xf>
    <xf numFmtId="43" fontId="10" fillId="2" borderId="4" xfId="1" applyFont="1" applyFill="1" applyBorder="1" applyAlignment="1">
      <alignment vertical="center"/>
    </xf>
    <xf numFmtId="43" fontId="10" fillId="2" borderId="4" xfId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top"/>
    </xf>
  </cellXfs>
  <cellStyles count="2">
    <cellStyle name="Comma" xfId="1" builtinId="3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595313</xdr:colOff>
      <xdr:row>51</xdr:row>
      <xdr:rowOff>71437</xdr:rowOff>
    </xdr:from>
    <xdr:to>
      <xdr:col>2</xdr:col>
      <xdr:colOff>799783</xdr:colOff>
      <xdr:row>54</xdr:row>
      <xdr:rowOff>69374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1F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4719" y="10477500"/>
          <a:ext cx="1585595" cy="74803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E6CD3-F796-467E-9C8C-D4D99855C051}">
  <sheetPr>
    <pageSetUpPr fitToPage="1"/>
  </sheetPr>
  <dimension ref="A1:M55"/>
  <sheetViews>
    <sheetView tabSelected="1" zoomScale="80" zoomScaleNormal="80" workbookViewId="0">
      <selection activeCell="D53" sqref="D53"/>
    </sheetView>
  </sheetViews>
  <sheetFormatPr defaultRowHeight="15" x14ac:dyDescent="0.25"/>
  <cols>
    <col min="1" max="1" width="43" style="5" customWidth="1"/>
    <col min="2" max="7" width="20.7109375" style="5" customWidth="1"/>
    <col min="8" max="8" width="8.85546875" style="5" customWidth="1"/>
    <col min="14" max="14" width="15.140625" bestFit="1" customWidth="1"/>
  </cols>
  <sheetData>
    <row r="1" spans="1:7" x14ac:dyDescent="0.25">
      <c r="A1" s="14" t="s">
        <v>0</v>
      </c>
      <c r="B1" s="4"/>
      <c r="C1" s="4"/>
      <c r="D1" s="4"/>
      <c r="E1" s="4"/>
    </row>
    <row r="2" spans="1:7" s="6" customFormat="1" x14ac:dyDescent="0.25">
      <c r="A2" s="14" t="s">
        <v>1</v>
      </c>
    </row>
    <row r="3" spans="1:7" s="6" customFormat="1" x14ac:dyDescent="0.25">
      <c r="A3" s="3"/>
    </row>
    <row r="4" spans="1:7" x14ac:dyDescent="0.25">
      <c r="A4" s="7"/>
      <c r="B4" s="7"/>
      <c r="C4" s="7"/>
      <c r="D4" s="7"/>
      <c r="E4" s="7"/>
    </row>
    <row r="5" spans="1:7" x14ac:dyDescent="0.25">
      <c r="A5" s="47" t="s">
        <v>2</v>
      </c>
      <c r="B5" s="47"/>
      <c r="C5" s="47"/>
      <c r="D5" s="47"/>
      <c r="E5" s="47"/>
      <c r="F5" s="47"/>
      <c r="G5" s="47"/>
    </row>
    <row r="6" spans="1:7" x14ac:dyDescent="0.25">
      <c r="A6" s="8"/>
      <c r="B6" s="8"/>
      <c r="C6" s="8"/>
      <c r="D6" s="8"/>
      <c r="E6" s="8"/>
    </row>
    <row r="7" spans="1:7" x14ac:dyDescent="0.25">
      <c r="A7" s="15" t="s">
        <v>3</v>
      </c>
      <c r="B7" s="23" t="s">
        <v>4</v>
      </c>
      <c r="C7" s="9"/>
      <c r="D7" s="16" t="s">
        <v>5</v>
      </c>
      <c r="E7" s="26">
        <v>2023</v>
      </c>
    </row>
    <row r="8" spans="1:7" x14ac:dyDescent="0.25">
      <c r="A8" s="17" t="s">
        <v>6</v>
      </c>
      <c r="B8" s="24" t="s">
        <v>7</v>
      </c>
      <c r="C8" s="10"/>
      <c r="D8" s="18" t="s">
        <v>8</v>
      </c>
      <c r="E8" s="27">
        <v>4</v>
      </c>
    </row>
    <row r="9" spans="1:7" x14ac:dyDescent="0.25">
      <c r="A9" s="17" t="s">
        <v>9</v>
      </c>
      <c r="B9" s="25" t="s">
        <v>10</v>
      </c>
      <c r="D9" s="8"/>
    </row>
    <row r="10" spans="1:7" x14ac:dyDescent="0.25">
      <c r="A10" s="11"/>
      <c r="B10" s="12"/>
      <c r="C10" s="12"/>
      <c r="D10" s="12"/>
      <c r="E10" s="12"/>
      <c r="F10" s="12"/>
      <c r="G10" s="12"/>
    </row>
    <row r="11" spans="1:7" ht="14.45" customHeight="1" x14ac:dyDescent="0.25">
      <c r="A11" s="39"/>
      <c r="B11" s="42" t="s">
        <v>12</v>
      </c>
      <c r="C11" s="43"/>
      <c r="D11" s="39"/>
      <c r="E11" s="39"/>
      <c r="F11" s="44"/>
      <c r="G11" s="39"/>
    </row>
    <row r="12" spans="1:7" ht="14.45" customHeight="1" x14ac:dyDescent="0.25">
      <c r="A12" s="40" t="s">
        <v>11</v>
      </c>
      <c r="B12" s="49" t="s">
        <v>52</v>
      </c>
      <c r="C12" s="44" t="s">
        <v>53</v>
      </c>
      <c r="D12" s="40" t="s">
        <v>13</v>
      </c>
      <c r="E12" s="40" t="s">
        <v>14</v>
      </c>
      <c r="F12" s="45" t="s">
        <v>55</v>
      </c>
      <c r="G12" s="40" t="s">
        <v>15</v>
      </c>
    </row>
    <row r="13" spans="1:7" x14ac:dyDescent="0.25">
      <c r="A13" s="40"/>
      <c r="B13" s="50" t="s">
        <v>51</v>
      </c>
      <c r="C13" s="52">
        <v>0.7</v>
      </c>
      <c r="D13" s="40"/>
      <c r="E13" s="40"/>
      <c r="F13" s="45" t="s">
        <v>54</v>
      </c>
      <c r="G13" s="40"/>
    </row>
    <row r="14" spans="1:7" x14ac:dyDescent="0.25">
      <c r="A14" s="41"/>
      <c r="B14" s="51">
        <v>0.3</v>
      </c>
      <c r="C14" s="46"/>
      <c r="D14" s="41"/>
      <c r="E14" s="41"/>
      <c r="F14" s="46"/>
      <c r="G14" s="41"/>
    </row>
    <row r="15" spans="1:7" x14ac:dyDescent="0.25">
      <c r="A15" s="19" t="s">
        <v>16</v>
      </c>
      <c r="B15" s="57"/>
      <c r="C15" s="57"/>
      <c r="D15" s="57"/>
      <c r="E15" s="57"/>
      <c r="F15" s="57"/>
      <c r="G15" s="57"/>
    </row>
    <row r="16" spans="1:7" x14ac:dyDescent="0.25">
      <c r="A16" s="31" t="s">
        <v>17</v>
      </c>
      <c r="B16" s="58">
        <v>3558758.1699999995</v>
      </c>
      <c r="C16" s="58">
        <v>8303769.0599999996</v>
      </c>
      <c r="D16" s="58"/>
      <c r="E16" s="58"/>
      <c r="F16" s="58"/>
      <c r="G16" s="59">
        <f>SUM(B16:F16)</f>
        <v>11862527.229999999</v>
      </c>
    </row>
    <row r="17" spans="1:13" x14ac:dyDescent="0.25">
      <c r="A17" s="33" t="s">
        <v>34</v>
      </c>
      <c r="B17" s="60"/>
      <c r="C17" s="61">
        <v>2640195</v>
      </c>
      <c r="D17" s="61"/>
      <c r="E17" s="62"/>
      <c r="F17" s="61"/>
      <c r="G17" s="63">
        <f t="shared" ref="G17:G19" si="0">SUM(B17:F17)</f>
        <v>2640195</v>
      </c>
    </row>
    <row r="18" spans="1:13" x14ac:dyDescent="0.25">
      <c r="A18" s="34" t="s">
        <v>35</v>
      </c>
      <c r="B18" s="64"/>
      <c r="C18" s="65">
        <v>164020</v>
      </c>
      <c r="D18" s="65"/>
      <c r="E18" s="66"/>
      <c r="F18" s="65"/>
      <c r="G18" s="63">
        <f t="shared" si="0"/>
        <v>164020</v>
      </c>
    </row>
    <row r="19" spans="1:13" x14ac:dyDescent="0.25">
      <c r="A19" s="35" t="s">
        <v>36</v>
      </c>
      <c r="B19" s="67"/>
      <c r="C19" s="68">
        <v>157156.21</v>
      </c>
      <c r="D19" s="68"/>
      <c r="E19" s="69"/>
      <c r="F19" s="68"/>
      <c r="G19" s="70">
        <f t="shared" si="0"/>
        <v>157156.21</v>
      </c>
    </row>
    <row r="20" spans="1:13" ht="41.45" customHeight="1" x14ac:dyDescent="0.25">
      <c r="A20" s="32" t="s">
        <v>18</v>
      </c>
      <c r="B20" s="71"/>
      <c r="C20" s="71"/>
      <c r="D20" s="71"/>
      <c r="E20" s="71"/>
      <c r="F20" s="71"/>
      <c r="G20" s="72"/>
    </row>
    <row r="21" spans="1:13" x14ac:dyDescent="0.25">
      <c r="A21" s="30" t="s">
        <v>37</v>
      </c>
      <c r="B21" s="73"/>
      <c r="C21" s="73">
        <v>1584002.48</v>
      </c>
      <c r="D21" s="73"/>
      <c r="E21" s="73"/>
      <c r="F21" s="73"/>
      <c r="G21" s="74">
        <f>SUM(B21:F21)</f>
        <v>1584002.48</v>
      </c>
    </row>
    <row r="22" spans="1:13" x14ac:dyDescent="0.25">
      <c r="A22" s="30" t="s">
        <v>38</v>
      </c>
      <c r="B22" s="73"/>
      <c r="C22" s="73">
        <v>205484.41000000003</v>
      </c>
      <c r="D22" s="73"/>
      <c r="E22" s="73"/>
      <c r="F22" s="73"/>
      <c r="G22" s="74">
        <f t="shared" ref="G22" si="1">SUM(B22:F22)</f>
        <v>205484.41000000003</v>
      </c>
    </row>
    <row r="23" spans="1:13" x14ac:dyDescent="0.25">
      <c r="A23" s="20" t="s">
        <v>19</v>
      </c>
      <c r="B23" s="73"/>
      <c r="C23" s="73"/>
      <c r="D23" s="73"/>
      <c r="E23" s="73"/>
      <c r="F23" s="73"/>
      <c r="G23" s="74"/>
    </row>
    <row r="24" spans="1:13" x14ac:dyDescent="0.25">
      <c r="A24" s="20" t="s">
        <v>20</v>
      </c>
      <c r="B24" s="73"/>
      <c r="C24" s="73"/>
      <c r="D24" s="73"/>
      <c r="E24" s="73"/>
      <c r="F24" s="73"/>
      <c r="G24" s="74"/>
    </row>
    <row r="25" spans="1:13" x14ac:dyDescent="0.25">
      <c r="A25" s="20" t="s">
        <v>21</v>
      </c>
      <c r="B25" s="71"/>
      <c r="C25" s="71"/>
      <c r="D25" s="71"/>
      <c r="E25" s="71"/>
      <c r="F25" s="71"/>
      <c r="G25" s="75"/>
    </row>
    <row r="26" spans="1:13" x14ac:dyDescent="0.25">
      <c r="A26" s="54" t="s">
        <v>22</v>
      </c>
      <c r="B26" s="76"/>
      <c r="C26" s="77"/>
      <c r="D26" s="76"/>
      <c r="E26" s="77"/>
      <c r="F26" s="76"/>
      <c r="G26" s="78">
        <f>SUM(B26:F26)</f>
        <v>0</v>
      </c>
      <c r="M26" s="36"/>
    </row>
    <row r="27" spans="1:13" x14ac:dyDescent="0.25">
      <c r="A27" s="53" t="s">
        <v>60</v>
      </c>
      <c r="B27" s="57">
        <f>SUM(B16:B26)</f>
        <v>3558758.1699999995</v>
      </c>
      <c r="C27" s="57">
        <f t="shared" ref="C27:F27" si="2">SUM(C16:C26)</f>
        <v>13054627.16</v>
      </c>
      <c r="D27" s="57">
        <f t="shared" si="2"/>
        <v>0</v>
      </c>
      <c r="E27" s="57">
        <f t="shared" si="2"/>
        <v>0</v>
      </c>
      <c r="F27" s="57">
        <f t="shared" si="2"/>
        <v>0</v>
      </c>
      <c r="G27" s="78">
        <f>SUM(B27:F27)</f>
        <v>16613385.33</v>
      </c>
      <c r="M27" s="36"/>
    </row>
    <row r="28" spans="1:13" x14ac:dyDescent="0.25">
      <c r="A28" s="53" t="s">
        <v>23</v>
      </c>
      <c r="B28" s="57"/>
      <c r="C28" s="57"/>
      <c r="D28" s="57"/>
      <c r="E28" s="57"/>
      <c r="F28" s="57"/>
      <c r="G28" s="78"/>
      <c r="M28" s="36"/>
    </row>
    <row r="29" spans="1:13" s="6" customFormat="1" x14ac:dyDescent="0.25">
      <c r="A29" s="55" t="s">
        <v>39</v>
      </c>
      <c r="B29" s="79"/>
      <c r="C29" s="79">
        <v>1179356</v>
      </c>
      <c r="D29" s="79"/>
      <c r="E29" s="79"/>
      <c r="F29" s="79"/>
      <c r="G29" s="78">
        <f t="shared" ref="G29:G33" si="3">SUM(B29:F29)</f>
        <v>1179356</v>
      </c>
      <c r="M29" s="37"/>
    </row>
    <row r="30" spans="1:13" s="6" customFormat="1" x14ac:dyDescent="0.25">
      <c r="A30" s="55" t="s">
        <v>40</v>
      </c>
      <c r="B30" s="79"/>
      <c r="C30" s="79">
        <v>1085213.21</v>
      </c>
      <c r="D30" s="79"/>
      <c r="E30" s="79"/>
      <c r="F30" s="79"/>
      <c r="G30" s="78">
        <f t="shared" si="3"/>
        <v>1085213.21</v>
      </c>
      <c r="M30" s="37"/>
    </row>
    <row r="31" spans="1:13" s="6" customFormat="1" x14ac:dyDescent="0.25">
      <c r="A31" s="54" t="s">
        <v>61</v>
      </c>
      <c r="B31" s="79"/>
      <c r="C31" s="79">
        <v>237450</v>
      </c>
      <c r="D31" s="79"/>
      <c r="E31" s="79"/>
      <c r="F31" s="79"/>
      <c r="G31" s="78">
        <f t="shared" ref="G31" si="4">SUM(B31:F31)</f>
        <v>237450</v>
      </c>
      <c r="M31" s="37"/>
    </row>
    <row r="32" spans="1:13" s="6" customFormat="1" x14ac:dyDescent="0.25">
      <c r="A32" s="54" t="s">
        <v>41</v>
      </c>
      <c r="B32" s="79"/>
      <c r="C32" s="79">
        <v>1508800.5</v>
      </c>
      <c r="D32" s="79"/>
      <c r="E32" s="79"/>
      <c r="F32" s="79"/>
      <c r="G32" s="78">
        <f t="shared" si="3"/>
        <v>1508800.5</v>
      </c>
      <c r="M32" s="37"/>
    </row>
    <row r="33" spans="1:13" s="6" customFormat="1" ht="25.5" x14ac:dyDescent="0.25">
      <c r="A33" s="54" t="s">
        <v>50</v>
      </c>
      <c r="B33" s="79"/>
      <c r="C33" s="79">
        <v>49970</v>
      </c>
      <c r="D33" s="79"/>
      <c r="E33" s="79"/>
      <c r="F33" s="79"/>
      <c r="G33" s="78">
        <f t="shared" si="3"/>
        <v>49970</v>
      </c>
      <c r="M33" s="37"/>
    </row>
    <row r="34" spans="1:13" s="6" customFormat="1" ht="25.5" x14ac:dyDescent="0.25">
      <c r="A34" s="54" t="s">
        <v>62</v>
      </c>
      <c r="B34" s="79"/>
      <c r="C34" s="79">
        <v>64500</v>
      </c>
      <c r="D34" s="79"/>
      <c r="E34" s="79"/>
      <c r="F34" s="79"/>
      <c r="G34" s="78">
        <f t="shared" ref="G34" si="5">SUM(B34:F34)</f>
        <v>64500</v>
      </c>
      <c r="M34" s="37"/>
    </row>
    <row r="35" spans="1:13" s="6" customFormat="1" ht="14.45" customHeight="1" x14ac:dyDescent="0.25">
      <c r="A35" s="56" t="s">
        <v>42</v>
      </c>
      <c r="B35" s="80"/>
      <c r="C35" s="80">
        <v>3299841</v>
      </c>
      <c r="D35" s="80"/>
      <c r="E35" s="80"/>
      <c r="F35" s="80"/>
      <c r="G35" s="80">
        <f>SUM(B35:F35)</f>
        <v>3299841</v>
      </c>
      <c r="M35" s="37"/>
    </row>
    <row r="36" spans="1:13" s="6" customFormat="1" x14ac:dyDescent="0.25">
      <c r="A36" s="55" t="s">
        <v>43</v>
      </c>
      <c r="B36" s="79"/>
      <c r="C36" s="79">
        <v>447040</v>
      </c>
      <c r="D36" s="79"/>
      <c r="E36" s="79"/>
      <c r="F36" s="79"/>
      <c r="G36" s="79">
        <f>SUM(B36:F36)</f>
        <v>447040</v>
      </c>
      <c r="M36" s="37"/>
    </row>
    <row r="37" spans="1:13" s="6" customFormat="1" x14ac:dyDescent="0.25">
      <c r="A37" s="55" t="s">
        <v>44</v>
      </c>
      <c r="B37" s="79"/>
      <c r="C37" s="79">
        <v>9000</v>
      </c>
      <c r="D37" s="79"/>
      <c r="E37" s="79"/>
      <c r="F37" s="79"/>
      <c r="G37" s="79">
        <f>SUM(B37:F37)</f>
        <v>9000</v>
      </c>
      <c r="M37" s="37"/>
    </row>
    <row r="38" spans="1:13" s="6" customFormat="1" x14ac:dyDescent="0.25">
      <c r="A38" s="55" t="s">
        <v>45</v>
      </c>
      <c r="B38" s="79"/>
      <c r="C38" s="79">
        <v>253127.21999999997</v>
      </c>
      <c r="D38" s="79"/>
      <c r="E38" s="79"/>
      <c r="F38" s="79"/>
      <c r="G38" s="79">
        <f>SUM(B38:F38)</f>
        <v>253127.21999999997</v>
      </c>
      <c r="M38" s="37"/>
    </row>
    <row r="39" spans="1:13" s="6" customFormat="1" x14ac:dyDescent="0.25">
      <c r="A39" s="55" t="s">
        <v>46</v>
      </c>
      <c r="B39" s="79"/>
      <c r="C39" s="79">
        <v>3000000</v>
      </c>
      <c r="D39" s="79"/>
      <c r="E39" s="79"/>
      <c r="F39" s="79"/>
      <c r="G39" s="79">
        <f t="shared" ref="G39:G44" si="6">SUM(B39:F39)</f>
        <v>3000000</v>
      </c>
      <c r="M39" s="37"/>
    </row>
    <row r="40" spans="1:13" s="6" customFormat="1" x14ac:dyDescent="0.25">
      <c r="A40" s="55" t="s">
        <v>48</v>
      </c>
      <c r="B40" s="79"/>
      <c r="C40" s="79">
        <v>139980</v>
      </c>
      <c r="D40" s="79"/>
      <c r="E40" s="79"/>
      <c r="F40" s="79"/>
      <c r="G40" s="79">
        <f>SUM(B40:F40)</f>
        <v>139980</v>
      </c>
      <c r="M40" s="37"/>
    </row>
    <row r="41" spans="1:13" s="6" customFormat="1" x14ac:dyDescent="0.25">
      <c r="A41" s="55" t="s">
        <v>57</v>
      </c>
      <c r="B41" s="79"/>
      <c r="C41" s="79">
        <v>213895</v>
      </c>
      <c r="D41" s="79"/>
      <c r="E41" s="79"/>
      <c r="F41" s="79"/>
      <c r="G41" s="79">
        <f t="shared" ref="G41:G43" si="7">SUM(B41:F41)</f>
        <v>213895</v>
      </c>
      <c r="M41" s="37"/>
    </row>
    <row r="42" spans="1:13" s="6" customFormat="1" x14ac:dyDescent="0.25">
      <c r="A42" s="55" t="s">
        <v>58</v>
      </c>
      <c r="B42" s="79"/>
      <c r="C42" s="79">
        <v>199951.26</v>
      </c>
      <c r="D42" s="79"/>
      <c r="E42" s="79"/>
      <c r="F42" s="79"/>
      <c r="G42" s="79">
        <f t="shared" ref="G42" si="8">SUM(B42:F42)</f>
        <v>199951.26</v>
      </c>
      <c r="M42" s="37"/>
    </row>
    <row r="43" spans="1:13" s="6" customFormat="1" x14ac:dyDescent="0.25">
      <c r="A43" s="55" t="s">
        <v>49</v>
      </c>
      <c r="B43" s="79"/>
      <c r="C43" s="79">
        <v>27041</v>
      </c>
      <c r="D43" s="79"/>
      <c r="E43" s="79"/>
      <c r="F43" s="79"/>
      <c r="G43" s="79">
        <f t="shared" si="7"/>
        <v>27041</v>
      </c>
      <c r="M43" s="37"/>
    </row>
    <row r="44" spans="1:13" s="6" customFormat="1" x14ac:dyDescent="0.25">
      <c r="A44" s="55" t="s">
        <v>59</v>
      </c>
      <c r="B44" s="79"/>
      <c r="C44" s="79">
        <v>89555.35</v>
      </c>
      <c r="D44" s="79"/>
      <c r="E44" s="79"/>
      <c r="F44" s="79"/>
      <c r="G44" s="79">
        <f t="shared" si="6"/>
        <v>89555.35</v>
      </c>
      <c r="M44" s="37"/>
    </row>
    <row r="45" spans="1:13" s="6" customFormat="1" x14ac:dyDescent="0.25">
      <c r="A45" s="55" t="s">
        <v>64</v>
      </c>
      <c r="B45" s="79"/>
      <c r="C45" s="79">
        <v>275000</v>
      </c>
      <c r="D45" s="79"/>
      <c r="E45" s="79"/>
      <c r="F45" s="79"/>
      <c r="G45" s="79">
        <f t="shared" ref="G45" si="9">SUM(B45:F45)</f>
        <v>275000</v>
      </c>
      <c r="M45" s="37"/>
    </row>
    <row r="46" spans="1:13" s="6" customFormat="1" ht="25.5" x14ac:dyDescent="0.25">
      <c r="A46" s="54" t="s">
        <v>47</v>
      </c>
      <c r="B46" s="79"/>
      <c r="C46" s="79">
        <v>111059</v>
      </c>
      <c r="D46" s="79"/>
      <c r="E46" s="79"/>
      <c r="F46" s="79"/>
      <c r="G46" s="79">
        <f>SUM(B46:F46)</f>
        <v>111059</v>
      </c>
      <c r="M46" s="37"/>
    </row>
    <row r="47" spans="1:13" s="6" customFormat="1" x14ac:dyDescent="0.25">
      <c r="A47" s="55" t="s">
        <v>63</v>
      </c>
      <c r="B47" s="79"/>
      <c r="C47" s="79">
        <v>153235</v>
      </c>
      <c r="D47" s="79"/>
      <c r="E47" s="79"/>
      <c r="F47" s="79"/>
      <c r="G47" s="79">
        <f t="shared" ref="G47" si="10">SUM(B47:F47)</f>
        <v>153235</v>
      </c>
      <c r="M47" s="37"/>
    </row>
    <row r="48" spans="1:13" s="6" customFormat="1" x14ac:dyDescent="0.25">
      <c r="A48" s="55" t="s">
        <v>56</v>
      </c>
      <c r="B48" s="79"/>
      <c r="C48" s="79">
        <v>10000</v>
      </c>
      <c r="D48" s="79"/>
      <c r="E48" s="79"/>
      <c r="F48" s="79"/>
      <c r="G48" s="79">
        <f t="shared" ref="G48" si="11">SUM(B48:F48)</f>
        <v>10000</v>
      </c>
      <c r="M48" s="37"/>
    </row>
    <row r="49" spans="1:7" s="5" customFormat="1" x14ac:dyDescent="0.25">
      <c r="A49" s="53" t="s">
        <v>24</v>
      </c>
      <c r="B49" s="57">
        <f>SUM(B29:B48)</f>
        <v>0</v>
      </c>
      <c r="C49" s="57">
        <f t="shared" ref="C49:G49" si="12">SUM(C29:C48)</f>
        <v>12354014.539999999</v>
      </c>
      <c r="D49" s="57">
        <f t="shared" si="12"/>
        <v>0</v>
      </c>
      <c r="E49" s="57">
        <f t="shared" si="12"/>
        <v>0</v>
      </c>
      <c r="F49" s="57">
        <f t="shared" si="12"/>
        <v>0</v>
      </c>
      <c r="G49" s="57">
        <f t="shared" si="12"/>
        <v>12354014.539999999</v>
      </c>
    </row>
    <row r="50" spans="1:7" s="5" customFormat="1" x14ac:dyDescent="0.25">
      <c r="A50" s="53" t="s">
        <v>25</v>
      </c>
      <c r="B50" s="57">
        <f t="shared" ref="B50:G50" si="13">B27-B49</f>
        <v>3558758.1699999995</v>
      </c>
      <c r="C50" s="57">
        <f t="shared" si="13"/>
        <v>700612.62000000104</v>
      </c>
      <c r="D50" s="57">
        <f t="shared" si="13"/>
        <v>0</v>
      </c>
      <c r="E50" s="57">
        <f t="shared" si="13"/>
        <v>0</v>
      </c>
      <c r="F50" s="57">
        <f t="shared" si="13"/>
        <v>0</v>
      </c>
      <c r="G50" s="57">
        <f t="shared" si="13"/>
        <v>4259370.790000001</v>
      </c>
    </row>
    <row r="51" spans="1:7" s="5" customFormat="1" x14ac:dyDescent="0.25">
      <c r="A51" s="13"/>
      <c r="B51" s="13"/>
      <c r="C51" s="13"/>
      <c r="D51" s="13"/>
      <c r="E51" s="13"/>
      <c r="F51" s="13"/>
      <c r="G51" s="13"/>
    </row>
    <row r="52" spans="1:7" s="5" customFormat="1" ht="14.45" customHeight="1" x14ac:dyDescent="0.25">
      <c r="A52" s="81" t="s">
        <v>26</v>
      </c>
      <c r="B52" s="38"/>
      <c r="C52" s="38"/>
      <c r="D52" s="38"/>
      <c r="E52" s="38"/>
      <c r="F52" s="38"/>
      <c r="G52" s="38"/>
    </row>
    <row r="53" spans="1:7" s="5" customFormat="1" ht="30" customHeight="1" x14ac:dyDescent="0.25">
      <c r="C53" s="21"/>
      <c r="D53" s="21"/>
      <c r="E53" s="21"/>
      <c r="F53" s="21"/>
      <c r="G53" s="21"/>
    </row>
    <row r="54" spans="1:7" s="5" customFormat="1" x14ac:dyDescent="0.25">
      <c r="A54" s="29" t="s">
        <v>33</v>
      </c>
      <c r="B54" s="28" t="s">
        <v>32</v>
      </c>
      <c r="C54" s="22"/>
    </row>
    <row r="55" spans="1:7" s="5" customFormat="1" x14ac:dyDescent="0.25">
      <c r="B55" s="48" t="s">
        <v>65</v>
      </c>
      <c r="C55" s="48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39370078740157483" right="0.39370078740157483" top="0.59055118110236227" bottom="0.39370078740157483" header="0.31496062992125984" footer="0.31496062992125984"/>
  <pageSetup paperSize="9" scale="7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activeCell="G16" sqref="G16"/>
    </sheetView>
  </sheetViews>
  <sheetFormatPr defaultRowHeight="15" x14ac:dyDescent="0.25"/>
  <sheetData>
    <row r="1" spans="1:1" ht="23.45" customHeight="1" x14ac:dyDescent="0.35">
      <c r="A1" s="1" t="s">
        <v>27</v>
      </c>
    </row>
    <row r="3" spans="1:1" x14ac:dyDescent="0.25">
      <c r="A3" t="s">
        <v>28</v>
      </c>
    </row>
    <row r="5" spans="1:1" x14ac:dyDescent="0.25">
      <c r="A5" t="s">
        <v>29</v>
      </c>
    </row>
    <row r="6" spans="1:1" x14ac:dyDescent="0.25">
      <c r="A6" s="2" t="s">
        <v>30</v>
      </c>
    </row>
    <row r="9" spans="1:1" x14ac:dyDescent="0.25">
      <c r="A9" t="s">
        <v>31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4th Qtr 2023</vt:lpstr>
      <vt:lpstr>'4th Qtr 2023'!Print_Area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Jasmin Aure</dc:creator>
  <cp:keywords/>
  <dc:description/>
  <cp:lastModifiedBy>Kristine Joy Ramos</cp:lastModifiedBy>
  <cp:lastPrinted>2023-09-06T04:58:35Z</cp:lastPrinted>
  <dcterms:created xsi:type="dcterms:W3CDTF">2015-06-05T18:17:20Z</dcterms:created>
  <dcterms:modified xsi:type="dcterms:W3CDTF">2024-03-01T09:15:58Z</dcterms:modified>
  <cp:category/>
</cp:coreProperties>
</file>