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e\Desktop\FDP 2024\Q1 2024 (Q4 document 2023 and 2024 Annual document\"/>
    </mc:Choice>
  </mc:AlternateContent>
  <xr:revisionPtr revIDLastSave="0" documentId="8_{56E28354-F6B2-4E6F-AF56-5E59EBA84A4F}" xr6:coauthVersionLast="47" xr6:coauthVersionMax="47" xr10:uidLastSave="{00000000-0000-0000-0000-000000000000}"/>
  <bookViews>
    <workbookView xWindow="-120" yWindow="-120" windowWidth="20730" windowHeight="11040" xr2:uid="{D8E114B0-B0F6-4A53-B199-519AF234D6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E30" i="1"/>
  <c r="H27" i="1"/>
  <c r="H26" i="1"/>
  <c r="H20" i="1"/>
  <c r="H17" i="1"/>
  <c r="H16" i="1"/>
  <c r="H15" i="1"/>
  <c r="H13" i="1"/>
</calcChain>
</file>

<file path=xl/sharedStrings.xml><?xml version="1.0" encoding="utf-8"?>
<sst xmlns="http://schemas.openxmlformats.org/spreadsheetml/2006/main" count="78" uniqueCount="61">
  <si>
    <t>FDP Form 7 - 20% Development Fund Utilization</t>
  </si>
  <si>
    <t>UTILIZATION OF THE 20%  OF THE NATIONAL TAX ALLOTMENT</t>
  </si>
  <si>
    <t xml:space="preserve">REGION                        </t>
  </si>
  <si>
    <t>:  MIMAROPA</t>
  </si>
  <si>
    <t xml:space="preserve">PROVINCE                    </t>
  </si>
  <si>
    <t>:  PALAWAN</t>
  </si>
  <si>
    <t>CALENDAR YEAR</t>
  </si>
  <si>
    <t>:  2023</t>
  </si>
  <si>
    <t xml:space="preserve">CITY/MUNICIPALITY   </t>
  </si>
  <si>
    <t>:  CULION</t>
  </si>
  <si>
    <t>QUARTER</t>
  </si>
  <si>
    <t>:  4</t>
  </si>
  <si>
    <t>Program or Project</t>
  </si>
  <si>
    <t>Location</t>
  </si>
  <si>
    <t>Total Cost</t>
  </si>
  <si>
    <t>Date Started</t>
  </si>
  <si>
    <t>Target Completion Date</t>
  </si>
  <si>
    <t>Project Status</t>
  </si>
  <si>
    <t>No. of Extensions, if any</t>
  </si>
  <si>
    <t>Remarks</t>
  </si>
  <si>
    <t>% of Completion</t>
  </si>
  <si>
    <t>Total Cost Incurred to Date</t>
  </si>
  <si>
    <t>SOCIAL DEVELOPMENT</t>
  </si>
  <si>
    <t>A. Consruction of Covered Courts</t>
  </si>
  <si>
    <t>1. Construction Covered Court, Sitio Alava</t>
  </si>
  <si>
    <t>Bgy. Binudac</t>
  </si>
  <si>
    <t>06-30-2023</t>
  </si>
  <si>
    <t>On-going</t>
  </si>
  <si>
    <t>2. Construction Covered Court, Sitio Pulang Lupa</t>
  </si>
  <si>
    <t>Brgy. Osmeña</t>
  </si>
  <si>
    <t>11-17-2023</t>
  </si>
  <si>
    <t>Completed</t>
  </si>
  <si>
    <t>3. Construction Covered Court, Sitio Rizal</t>
  </si>
  <si>
    <t>Bgy. Tiza</t>
  </si>
  <si>
    <t>4. Toilet-Zero Defecation Program</t>
  </si>
  <si>
    <t>Municipal Wide</t>
  </si>
  <si>
    <t>01-27-2023</t>
  </si>
  <si>
    <t>02-27-2023</t>
  </si>
  <si>
    <t>5. IP Housing Program</t>
  </si>
  <si>
    <t>All Barangay</t>
  </si>
  <si>
    <t>ECONOMIC DEVELOPMENT</t>
  </si>
  <si>
    <t>1. Road Preparation (Osmeña-Burabod)</t>
  </si>
  <si>
    <t>Bgy. Osmeña/Burabod</t>
  </si>
  <si>
    <t>03-28-2023</t>
  </si>
  <si>
    <t>05-17-2023</t>
  </si>
  <si>
    <t>2. Development Counterpart Fund</t>
  </si>
  <si>
    <t>04-21-2023</t>
  </si>
  <si>
    <t>3. Level 3 Water System Program</t>
  </si>
  <si>
    <t>GENERAL DEVELOPMENT</t>
  </si>
  <si>
    <t>1. Solar Electrification</t>
  </si>
  <si>
    <t>04-20-2023</t>
  </si>
  <si>
    <t>2. Cultural/Historical Rehabilitation</t>
  </si>
  <si>
    <t>3. Solid Waste Management Program</t>
  </si>
  <si>
    <t>01-23-2023</t>
  </si>
  <si>
    <t>12-20-2023</t>
  </si>
  <si>
    <t>TOTAL</t>
  </si>
  <si>
    <t>We hereby certify that we have reviewed the contents and hereby attest to the veracity and correctness of the data or information contained in this document.</t>
  </si>
  <si>
    <t>Flory Velle P. Sotero, CPA</t>
  </si>
  <si>
    <t>Ma. Virginia N. De Vera</t>
  </si>
  <si>
    <t>Municipal Budget Officer</t>
  </si>
  <si>
    <t>Municipal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</si>
</sst>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Bookman Old Style"/>
      <family val="1"/>
    </font>
    <font>
      <b/>
      <sz val="12"/>
      <color rgb="FF000000"/>
      <name val="Calibri"/>
      <family val="2"/>
    </font>
    <font>
      <b/>
      <sz val="12"/>
      <color rgb="FF000000"/>
      <name val="Tw Cen MT Condensed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1"/>
      <color theme="1"/>
      <name val="Arial"/>
      <family val="2"/>
    </font>
    <font>
      <sz val="11"/>
      <color theme="1"/>
      <name val="Times New Roman"/>
      <family val="1"/>
    </font>
    <font>
      <b/>
      <u val="double"/>
      <sz val="11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9" fontId="11" fillId="0" borderId="8" xfId="2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9" fontId="4" fillId="0" borderId="0" xfId="2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3" fontId="4" fillId="0" borderId="0" xfId="1" applyFont="1" applyBorder="1"/>
    <xf numFmtId="0" fontId="4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4" fillId="0" borderId="14" xfId="0" applyFont="1" applyBorder="1"/>
    <xf numFmtId="9" fontId="4" fillId="0" borderId="14" xfId="2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43" fontId="4" fillId="0" borderId="14" xfId="1" applyFont="1" applyBorder="1"/>
    <xf numFmtId="0" fontId="4" fillId="0" borderId="14" xfId="0" applyFont="1" applyBorder="1" applyAlignment="1">
      <alignment horizontal="center"/>
    </xf>
    <xf numFmtId="0" fontId="12" fillId="0" borderId="15" xfId="0" applyFont="1" applyBorder="1"/>
    <xf numFmtId="0" fontId="14" fillId="0" borderId="16" xfId="0" applyFont="1" applyBorder="1"/>
    <xf numFmtId="0" fontId="14" fillId="0" borderId="17" xfId="0" applyFont="1" applyBorder="1"/>
    <xf numFmtId="0" fontId="14" fillId="0" borderId="14" xfId="0" applyFont="1" applyBorder="1"/>
    <xf numFmtId="43" fontId="4" fillId="0" borderId="14" xfId="1" applyFont="1" applyBorder="1" applyAlignment="1">
      <alignment horizontal="right" vertical="center"/>
    </xf>
    <xf numFmtId="0" fontId="14" fillId="0" borderId="10" xfId="0" applyFont="1" applyBorder="1"/>
    <xf numFmtId="0" fontId="14" fillId="0" borderId="13" xfId="0" applyFont="1" applyBorder="1"/>
    <xf numFmtId="0" fontId="14" fillId="0" borderId="14" xfId="0" applyFont="1" applyBorder="1" applyAlignment="1">
      <alignment vertical="top"/>
    </xf>
    <xf numFmtId="0" fontId="14" fillId="0" borderId="14" xfId="0" applyFont="1" applyBorder="1" applyAlignment="1">
      <alignment vertical="center"/>
    </xf>
    <xf numFmtId="0" fontId="4" fillId="0" borderId="10" xfId="0" applyFont="1" applyBorder="1"/>
    <xf numFmtId="0" fontId="4" fillId="0" borderId="13" xfId="0" applyFont="1" applyBorder="1"/>
    <xf numFmtId="0" fontId="2" fillId="0" borderId="9" xfId="0" applyFont="1" applyBorder="1"/>
    <xf numFmtId="0" fontId="2" fillId="0" borderId="10" xfId="0" applyFont="1" applyBorder="1"/>
    <xf numFmtId="0" fontId="4" fillId="0" borderId="18" xfId="0" applyFont="1" applyBorder="1"/>
    <xf numFmtId="0" fontId="4" fillId="0" borderId="14" xfId="0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/>
    </xf>
    <xf numFmtId="0" fontId="12" fillId="0" borderId="5" xfId="0" applyFont="1" applyBorder="1"/>
    <xf numFmtId="0" fontId="11" fillId="0" borderId="19" xfId="0" applyFont="1" applyBorder="1"/>
    <xf numFmtId="0" fontId="11" fillId="0" borderId="20" xfId="0" applyFont="1" applyBorder="1"/>
    <xf numFmtId="0" fontId="11" fillId="0" borderId="8" xfId="0" applyFont="1" applyBorder="1"/>
    <xf numFmtId="4" fontId="15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9" fontId="4" fillId="0" borderId="8" xfId="2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right" vertical="center"/>
    </xf>
    <xf numFmtId="43" fontId="4" fillId="0" borderId="8" xfId="1" applyFont="1" applyBorder="1"/>
    <xf numFmtId="0" fontId="4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9" fontId="16" fillId="0" borderId="0" xfId="2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43" fontId="16" fillId="0" borderId="0" xfId="1" applyFont="1" applyBorder="1" applyAlignment="1">
      <alignment horizontal="lef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17" fillId="0" borderId="0" xfId="0" applyFont="1"/>
    <xf numFmtId="0" fontId="19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Border="1" applyAlignment="1">
      <alignment horizontal="center" vertical="center" wrapText="1"/>
    </xf>
    <xf numFmtId="43" fontId="11" fillId="0" borderId="8" xfId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30</xdr:row>
      <xdr:rowOff>38100</xdr:rowOff>
    </xdr:from>
    <xdr:to>
      <xdr:col>3</xdr:col>
      <xdr:colOff>1342390</xdr:colOff>
      <xdr:row>35</xdr:row>
      <xdr:rowOff>189865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6076950"/>
          <a:ext cx="1209040" cy="110426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457200</xdr:colOff>
      <xdr:row>30</xdr:row>
      <xdr:rowOff>114300</xdr:rowOff>
    </xdr:from>
    <xdr:to>
      <xdr:col>8</xdr:col>
      <xdr:colOff>563245</xdr:colOff>
      <xdr:row>34</xdr:row>
      <xdr:rowOff>139700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6153150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6072E-59F0-4BA5-97A8-C94D75538DF8}">
  <dimension ref="A1:K35"/>
  <sheetViews>
    <sheetView tabSelected="1" workbookViewId="0">
      <selection activeCell="K35" sqref="K35"/>
    </sheetView>
  </sheetViews>
  <sheetFormatPr defaultRowHeight="15" x14ac:dyDescent="0.25"/>
  <cols>
    <col min="1" max="1" width="2.28515625" customWidth="1"/>
    <col min="2" max="2" width="16.5703125" customWidth="1"/>
    <col min="3" max="3" width="30.140625" customWidth="1"/>
    <col min="4" max="4" width="20.140625" customWidth="1"/>
    <col min="5" max="5" width="14.85546875" customWidth="1"/>
    <col min="6" max="6" width="14.140625" customWidth="1"/>
    <col min="7" max="7" width="13.140625" customWidth="1"/>
    <col min="8" max="8" width="12.85546875" customWidth="1"/>
    <col min="9" max="9" width="15" customWidth="1"/>
    <col min="10" max="10" width="12.8554687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5.75" x14ac:dyDescent="0.25">
      <c r="A3" s="68" t="s">
        <v>1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15.75" x14ac:dyDescent="0.25">
      <c r="A4" s="4"/>
      <c r="B4" s="5" t="s">
        <v>2</v>
      </c>
      <c r="C4" s="6" t="s">
        <v>3</v>
      </c>
      <c r="D4" s="4"/>
      <c r="E4" s="4"/>
      <c r="F4" s="4"/>
      <c r="G4" s="4"/>
      <c r="H4" s="4"/>
      <c r="I4" s="4"/>
      <c r="J4" s="4"/>
      <c r="K4" s="7"/>
    </row>
    <row r="5" spans="1:11" ht="15.75" x14ac:dyDescent="0.25">
      <c r="A5" s="4"/>
      <c r="B5" s="5" t="s">
        <v>4</v>
      </c>
      <c r="C5" s="6" t="s">
        <v>5</v>
      </c>
      <c r="D5" s="4"/>
      <c r="E5" s="4"/>
      <c r="F5" s="4"/>
      <c r="G5" s="4"/>
      <c r="H5" s="4"/>
      <c r="I5" s="4"/>
      <c r="J5" s="5" t="s">
        <v>6</v>
      </c>
      <c r="K5" s="8" t="s">
        <v>7</v>
      </c>
    </row>
    <row r="6" spans="1:11" ht="15.75" x14ac:dyDescent="0.25">
      <c r="A6" s="4"/>
      <c r="B6" s="5" t="s">
        <v>8</v>
      </c>
      <c r="C6" s="6" t="s">
        <v>9</v>
      </c>
      <c r="D6" s="4"/>
      <c r="E6" s="4"/>
      <c r="F6" s="4"/>
      <c r="G6" s="4"/>
      <c r="H6" s="4"/>
      <c r="I6" s="4"/>
      <c r="J6" s="5" t="s">
        <v>10</v>
      </c>
      <c r="K6" s="8" t="s">
        <v>11</v>
      </c>
    </row>
    <row r="7" spans="1:11" ht="9.7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ht="12" customHeight="1" thickBot="1" x14ac:dyDescent="0.3"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70" t="s">
        <v>12</v>
      </c>
      <c r="B9" s="71"/>
      <c r="C9" s="72"/>
      <c r="D9" s="58" t="s">
        <v>13</v>
      </c>
      <c r="E9" s="58" t="s">
        <v>14</v>
      </c>
      <c r="F9" s="58" t="s">
        <v>15</v>
      </c>
      <c r="G9" s="58" t="s">
        <v>16</v>
      </c>
      <c r="H9" s="76" t="s">
        <v>17</v>
      </c>
      <c r="I9" s="76"/>
      <c r="J9" s="77" t="s">
        <v>18</v>
      </c>
      <c r="K9" s="58" t="s">
        <v>19</v>
      </c>
    </row>
    <row r="10" spans="1:11" ht="43.5" customHeight="1" thickBot="1" x14ac:dyDescent="0.3">
      <c r="A10" s="73"/>
      <c r="B10" s="74"/>
      <c r="C10" s="75"/>
      <c r="D10" s="59"/>
      <c r="E10" s="59"/>
      <c r="F10" s="59"/>
      <c r="G10" s="59"/>
      <c r="H10" s="10" t="s">
        <v>20</v>
      </c>
      <c r="I10" s="9" t="s">
        <v>21</v>
      </c>
      <c r="J10" s="78"/>
      <c r="K10" s="59"/>
    </row>
    <row r="11" spans="1:11" x14ac:dyDescent="0.25">
      <c r="A11" s="60" t="s">
        <v>22</v>
      </c>
      <c r="B11" s="61"/>
      <c r="C11" s="11"/>
      <c r="D11" s="2"/>
      <c r="E11" s="2"/>
      <c r="F11" s="2"/>
      <c r="G11" s="2"/>
      <c r="H11" s="12"/>
      <c r="I11" s="13"/>
      <c r="J11" s="14"/>
      <c r="K11" s="15"/>
    </row>
    <row r="12" spans="1:11" x14ac:dyDescent="0.25">
      <c r="A12" s="16"/>
      <c r="B12" s="62" t="s">
        <v>23</v>
      </c>
      <c r="C12" s="63"/>
      <c r="D12" s="17"/>
      <c r="E12" s="17"/>
      <c r="F12" s="17"/>
      <c r="G12" s="17"/>
      <c r="H12" s="18"/>
      <c r="I12" s="19"/>
      <c r="J12" s="20"/>
      <c r="K12" s="21"/>
    </row>
    <row r="13" spans="1:11" x14ac:dyDescent="0.25">
      <c r="A13" s="22"/>
      <c r="B13" s="23" t="s">
        <v>24</v>
      </c>
      <c r="C13" s="24"/>
      <c r="D13" s="25" t="s">
        <v>25</v>
      </c>
      <c r="E13" s="20">
        <v>4500000</v>
      </c>
      <c r="F13" s="21" t="s">
        <v>26</v>
      </c>
      <c r="G13" s="17"/>
      <c r="H13" s="18">
        <f t="shared" ref="H13:H17" si="0">I13/E13</f>
        <v>0.53388868444444448</v>
      </c>
      <c r="I13" s="26">
        <v>2402499.08</v>
      </c>
      <c r="J13" s="20"/>
      <c r="K13" s="21" t="s">
        <v>27</v>
      </c>
    </row>
    <row r="14" spans="1:11" x14ac:dyDescent="0.25">
      <c r="A14" s="22"/>
      <c r="B14" s="27" t="s">
        <v>28</v>
      </c>
      <c r="C14" s="28"/>
      <c r="D14" s="29" t="s">
        <v>29</v>
      </c>
      <c r="E14" s="20">
        <v>2500000</v>
      </c>
      <c r="F14" s="21" t="s">
        <v>26</v>
      </c>
      <c r="G14" s="17" t="s">
        <v>30</v>
      </c>
      <c r="H14" s="18">
        <v>1</v>
      </c>
      <c r="I14" s="26">
        <v>2486336.09</v>
      </c>
      <c r="J14" s="20"/>
      <c r="K14" s="21" t="s">
        <v>31</v>
      </c>
    </row>
    <row r="15" spans="1:11" x14ac:dyDescent="0.25">
      <c r="A15" s="22"/>
      <c r="B15" s="27" t="s">
        <v>32</v>
      </c>
      <c r="C15" s="28"/>
      <c r="D15" s="30" t="s">
        <v>33</v>
      </c>
      <c r="E15" s="20">
        <v>2500000</v>
      </c>
      <c r="F15" s="21" t="s">
        <v>26</v>
      </c>
      <c r="G15" s="17"/>
      <c r="H15" s="18">
        <f t="shared" si="0"/>
        <v>0.58228802800000001</v>
      </c>
      <c r="I15" s="26">
        <v>1455720.07</v>
      </c>
      <c r="J15" s="20"/>
      <c r="K15" s="21" t="s">
        <v>27</v>
      </c>
    </row>
    <row r="16" spans="1:11" x14ac:dyDescent="0.25">
      <c r="A16" s="22"/>
      <c r="B16" s="27" t="s">
        <v>34</v>
      </c>
      <c r="C16" s="28"/>
      <c r="D16" s="30" t="s">
        <v>35</v>
      </c>
      <c r="E16" s="20">
        <v>3000000</v>
      </c>
      <c r="F16" s="21" t="s">
        <v>36</v>
      </c>
      <c r="G16" s="21" t="s">
        <v>37</v>
      </c>
      <c r="H16" s="18">
        <f t="shared" si="0"/>
        <v>1</v>
      </c>
      <c r="I16" s="26">
        <v>3000000</v>
      </c>
      <c r="J16" s="20"/>
      <c r="K16" s="21" t="s">
        <v>31</v>
      </c>
    </row>
    <row r="17" spans="1:11" x14ac:dyDescent="0.25">
      <c r="A17" s="22"/>
      <c r="B17" s="27" t="s">
        <v>38</v>
      </c>
      <c r="C17" s="28"/>
      <c r="D17" s="30" t="s">
        <v>39</v>
      </c>
      <c r="E17" s="20">
        <v>9000000</v>
      </c>
      <c r="F17" s="17"/>
      <c r="G17" s="17"/>
      <c r="H17" s="18">
        <f t="shared" si="0"/>
        <v>0.14990492333333333</v>
      </c>
      <c r="I17" s="26">
        <v>1349144.31</v>
      </c>
      <c r="J17" s="20"/>
      <c r="K17" s="21" t="s">
        <v>27</v>
      </c>
    </row>
    <row r="18" spans="1:11" x14ac:dyDescent="0.25">
      <c r="A18" s="22"/>
      <c r="B18" s="31"/>
      <c r="C18" s="32"/>
      <c r="D18" s="17"/>
      <c r="E18" s="20"/>
      <c r="F18" s="17"/>
      <c r="G18" s="17"/>
      <c r="H18" s="18"/>
      <c r="I18" s="20"/>
      <c r="J18" s="20"/>
      <c r="K18" s="21"/>
    </row>
    <row r="19" spans="1:11" x14ac:dyDescent="0.25">
      <c r="A19" s="33" t="s">
        <v>40</v>
      </c>
      <c r="B19" s="34"/>
      <c r="C19" s="35"/>
      <c r="D19" s="17"/>
      <c r="E19" s="20"/>
      <c r="F19" s="17"/>
      <c r="G19" s="17"/>
      <c r="H19" s="18"/>
      <c r="I19" s="26"/>
      <c r="J19" s="20"/>
      <c r="K19" s="36"/>
    </row>
    <row r="20" spans="1:11" ht="15.75" customHeight="1" x14ac:dyDescent="0.25">
      <c r="A20" s="22"/>
      <c r="B20" s="27" t="s">
        <v>41</v>
      </c>
      <c r="C20" s="28"/>
      <c r="D20" s="25" t="s">
        <v>42</v>
      </c>
      <c r="E20" s="20">
        <v>5000760.3</v>
      </c>
      <c r="F20" s="21" t="s">
        <v>43</v>
      </c>
      <c r="G20" s="17" t="s">
        <v>44</v>
      </c>
      <c r="H20" s="18">
        <f t="shared" ref="H20" si="1">I20/E20</f>
        <v>0.99944039709321808</v>
      </c>
      <c r="I20" s="26">
        <v>4997961.8600000003</v>
      </c>
      <c r="J20" s="20"/>
      <c r="K20" s="36" t="s">
        <v>31</v>
      </c>
    </row>
    <row r="21" spans="1:11" ht="15.75" customHeight="1" x14ac:dyDescent="0.25">
      <c r="A21" s="22"/>
      <c r="B21" s="27" t="s">
        <v>45</v>
      </c>
      <c r="C21" s="28"/>
      <c r="D21" s="25" t="s">
        <v>35</v>
      </c>
      <c r="E21" s="20">
        <v>1500000</v>
      </c>
      <c r="F21" s="21" t="s">
        <v>43</v>
      </c>
      <c r="G21" s="17" t="s">
        <v>46</v>
      </c>
      <c r="H21" s="18">
        <v>1</v>
      </c>
      <c r="I21" s="26">
        <v>1450000</v>
      </c>
      <c r="J21" s="20"/>
      <c r="K21" s="36" t="s">
        <v>31</v>
      </c>
    </row>
    <row r="22" spans="1:11" x14ac:dyDescent="0.25">
      <c r="A22" s="22"/>
      <c r="B22" s="27" t="s">
        <v>47</v>
      </c>
      <c r="C22" s="28"/>
      <c r="D22" s="25" t="s">
        <v>35</v>
      </c>
      <c r="E22" s="20">
        <v>5236027.3</v>
      </c>
      <c r="F22" s="21"/>
      <c r="G22" s="17"/>
      <c r="H22" s="18"/>
      <c r="I22" s="26"/>
      <c r="J22" s="20"/>
      <c r="K22" s="36"/>
    </row>
    <row r="23" spans="1:11" x14ac:dyDescent="0.25">
      <c r="A23" s="22"/>
      <c r="B23" s="31"/>
      <c r="C23" s="32"/>
      <c r="D23" s="17"/>
      <c r="E23" s="20"/>
      <c r="F23" s="17"/>
      <c r="G23" s="17"/>
      <c r="H23" s="18"/>
      <c r="I23" s="26"/>
      <c r="J23" s="20"/>
      <c r="K23" s="36"/>
    </row>
    <row r="24" spans="1:11" x14ac:dyDescent="0.25">
      <c r="A24" s="33" t="s">
        <v>48</v>
      </c>
      <c r="B24" s="31"/>
      <c r="C24" s="32"/>
      <c r="D24" s="17"/>
      <c r="E24" s="20"/>
      <c r="F24" s="17"/>
      <c r="G24" s="17"/>
      <c r="H24" s="18"/>
      <c r="I24" s="26"/>
      <c r="J24" s="20"/>
      <c r="K24" s="21"/>
    </row>
    <row r="25" spans="1:11" x14ac:dyDescent="0.25">
      <c r="A25" s="22"/>
      <c r="B25" s="27" t="s">
        <v>49</v>
      </c>
      <c r="C25" s="28"/>
      <c r="D25" s="25" t="s">
        <v>35</v>
      </c>
      <c r="E25" s="20">
        <v>6000000</v>
      </c>
      <c r="F25" s="21" t="s">
        <v>43</v>
      </c>
      <c r="G25" s="17" t="s">
        <v>50</v>
      </c>
      <c r="H25" s="18">
        <v>1</v>
      </c>
      <c r="I25" s="26">
        <v>5924500</v>
      </c>
      <c r="J25" s="20"/>
      <c r="K25" s="21" t="s">
        <v>31</v>
      </c>
    </row>
    <row r="26" spans="1:11" x14ac:dyDescent="0.25">
      <c r="A26" s="22"/>
      <c r="B26" s="27" t="s">
        <v>51</v>
      </c>
      <c r="C26" s="28"/>
      <c r="D26" s="25" t="s">
        <v>35</v>
      </c>
      <c r="E26" s="20">
        <v>1000000</v>
      </c>
      <c r="F26" s="17"/>
      <c r="G26" s="17"/>
      <c r="H26" s="18">
        <f t="shared" ref="H26:H27" si="2">I26/E26</f>
        <v>0.14991611999999999</v>
      </c>
      <c r="I26" s="26">
        <v>149916.12</v>
      </c>
      <c r="J26" s="20"/>
      <c r="K26" s="21" t="s">
        <v>27</v>
      </c>
    </row>
    <row r="27" spans="1:11" x14ac:dyDescent="0.25">
      <c r="A27" s="22"/>
      <c r="B27" s="27" t="s">
        <v>52</v>
      </c>
      <c r="C27" s="28"/>
      <c r="D27" s="25" t="s">
        <v>39</v>
      </c>
      <c r="E27" s="20">
        <v>2485000</v>
      </c>
      <c r="F27" s="37" t="s">
        <v>53</v>
      </c>
      <c r="G27" s="37" t="s">
        <v>54</v>
      </c>
      <c r="H27" s="18">
        <f t="shared" si="2"/>
        <v>0.99993802816901411</v>
      </c>
      <c r="I27" s="26">
        <v>2484846</v>
      </c>
      <c r="J27" s="20"/>
      <c r="K27" s="21" t="s">
        <v>31</v>
      </c>
    </row>
    <row r="28" spans="1:11" x14ac:dyDescent="0.25">
      <c r="A28" s="22"/>
      <c r="B28" s="31"/>
      <c r="C28" s="32"/>
      <c r="D28" s="17"/>
      <c r="E28" s="20"/>
      <c r="F28" s="17"/>
      <c r="G28" s="17"/>
      <c r="H28" s="18"/>
      <c r="I28" s="26"/>
      <c r="J28" s="20"/>
      <c r="K28" s="21"/>
    </row>
    <row r="29" spans="1:11" x14ac:dyDescent="0.25">
      <c r="A29" s="22"/>
      <c r="B29" s="31"/>
      <c r="C29" s="32"/>
      <c r="D29" s="17"/>
      <c r="E29" s="20"/>
      <c r="F29" s="17"/>
      <c r="G29" s="17"/>
      <c r="H29" s="18"/>
      <c r="I29" s="26"/>
      <c r="J29" s="20"/>
      <c r="K29" s="36"/>
    </row>
    <row r="30" spans="1:11" ht="15.75" thickBot="1" x14ac:dyDescent="0.3">
      <c r="A30" s="38"/>
      <c r="B30" s="39" t="s">
        <v>55</v>
      </c>
      <c r="C30" s="40"/>
      <c r="D30" s="41"/>
      <c r="E30" s="42">
        <f>SUM(E13:E29)</f>
        <v>42721787.600000001</v>
      </c>
      <c r="F30" s="43"/>
      <c r="G30" s="43"/>
      <c r="H30" s="44"/>
      <c r="I30" s="45">
        <f>SUM(I13:I29)</f>
        <v>25700923.530000001</v>
      </c>
      <c r="J30" s="46"/>
      <c r="K30" s="47"/>
    </row>
    <row r="31" spans="1:11" x14ac:dyDescent="0.25">
      <c r="B31" s="64" t="s">
        <v>56</v>
      </c>
      <c r="C31" s="64"/>
      <c r="D31" s="64"/>
      <c r="E31" s="64"/>
      <c r="F31" s="64"/>
      <c r="G31" s="64"/>
      <c r="H31" s="64"/>
      <c r="I31" s="64"/>
      <c r="J31" s="64"/>
      <c r="K31" s="64"/>
    </row>
    <row r="32" spans="1:11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</row>
    <row r="33" spans="2:11" x14ac:dyDescent="0.25">
      <c r="B33" s="48"/>
      <c r="C33" s="48"/>
      <c r="D33" s="48"/>
      <c r="E33" s="48"/>
      <c r="F33" s="48"/>
      <c r="G33" s="48"/>
      <c r="H33" s="49"/>
      <c r="I33" s="50"/>
      <c r="J33" s="51"/>
      <c r="K33" s="52"/>
    </row>
    <row r="34" spans="2:11" x14ac:dyDescent="0.25">
      <c r="B34" s="53"/>
      <c r="C34" s="53"/>
      <c r="D34" s="54" t="s">
        <v>57</v>
      </c>
      <c r="E34" s="55"/>
      <c r="H34" s="65" t="s">
        <v>58</v>
      </c>
      <c r="I34" s="65"/>
      <c r="J34" s="56"/>
    </row>
    <row r="35" spans="2:11" x14ac:dyDescent="0.25">
      <c r="B35" s="57"/>
      <c r="D35" s="57" t="s">
        <v>59</v>
      </c>
      <c r="E35" s="55"/>
      <c r="H35" s="66" t="s">
        <v>60</v>
      </c>
      <c r="I35" s="66"/>
      <c r="J35" s="55"/>
    </row>
  </sheetData>
  <mergeCells count="16">
    <mergeCell ref="H35:I35"/>
    <mergeCell ref="A2:K2"/>
    <mergeCell ref="A3:K3"/>
    <mergeCell ref="A7:K7"/>
    <mergeCell ref="A9:C10"/>
    <mergeCell ref="D9:D10"/>
    <mergeCell ref="E9:E10"/>
    <mergeCell ref="F9:F10"/>
    <mergeCell ref="G9:G10"/>
    <mergeCell ref="H9:I9"/>
    <mergeCell ref="J9:J10"/>
    <mergeCell ref="K9:K10"/>
    <mergeCell ref="A11:B11"/>
    <mergeCell ref="B12:C12"/>
    <mergeCell ref="B31:K31"/>
    <mergeCell ref="H34:I34"/>
  </mergeCells>
  <pageMargins left="0.31496062992125984" right="0.31496062992125984" top="0.47244094488188981" bottom="0.55118110236220474" header="0.31496062992125984" footer="0.31496062992125984"/>
  <pageSetup paperSize="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Kristine Joy Ramos</cp:lastModifiedBy>
  <cp:lastPrinted>2024-02-28T06:14:07Z</cp:lastPrinted>
  <dcterms:created xsi:type="dcterms:W3CDTF">2024-02-28T06:10:04Z</dcterms:created>
  <dcterms:modified xsi:type="dcterms:W3CDTF">2024-02-28T08:51:09Z</dcterms:modified>
</cp:coreProperties>
</file>