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ristine\Desktop\FDP 2024\"/>
    </mc:Choice>
  </mc:AlternateContent>
  <xr:revisionPtr revIDLastSave="0" documentId="13_ncr:1_{BF38FDAD-4BF2-4CCF-8859-2F6047FC98CE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Qtr 3 Report" sheetId="5" r:id="rId1"/>
    <sheet name="Qtr 2 Report" sheetId="4" r:id="rId2"/>
    <sheet name="FDPP LICENSE" sheetId="2" state="very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5" l="1"/>
  <c r="H26" i="5"/>
  <c r="H20" i="5"/>
  <c r="H17" i="5"/>
  <c r="H16" i="5"/>
  <c r="H15" i="5"/>
  <c r="H13" i="5"/>
  <c r="E32" i="5"/>
  <c r="I32" i="5"/>
  <c r="I32" i="4"/>
  <c r="E32" i="4"/>
  <c r="H27" i="4"/>
  <c r="H20" i="4"/>
  <c r="H16" i="4"/>
  <c r="H15" i="4"/>
  <c r="H14" i="4"/>
  <c r="H13" i="4"/>
  <c r="H68" i="4"/>
  <c r="I75" i="4" l="1"/>
  <c r="E75" i="4"/>
  <c r="H70" i="4"/>
  <c r="H59" i="4"/>
</calcChain>
</file>

<file path=xl/sharedStrings.xml><?xml version="1.0" encoding="utf-8"?>
<sst xmlns="http://schemas.openxmlformats.org/spreadsheetml/2006/main" count="225" uniqueCount="69">
  <si>
    <t>FDP Form 7 - 20% Development Fund Utilization</t>
  </si>
  <si>
    <t>UTILIZATION OF THE 20%  OF THE NATIONAL TAX ALLOTMENT</t>
  </si>
  <si>
    <t>Location</t>
  </si>
  <si>
    <t>Total Cost</t>
  </si>
  <si>
    <t>Date Started</t>
  </si>
  <si>
    <t>Project Status</t>
  </si>
  <si>
    <t>Remarks</t>
  </si>
  <si>
    <t>CAUTION:</t>
  </si>
  <si>
    <t>TO REDUCE THE RISK OF UPLOADING WRONG TEMPLATE FOR THIS DOCUMENT, DO NOT EDIT/DELETE THIS SHEET.</t>
  </si>
  <si>
    <t>FROM:</t>
  </si>
  <si>
    <t>FDPP TEAM</t>
  </si>
  <si>
    <t>v2</t>
  </si>
  <si>
    <t>Program or Project</t>
  </si>
  <si>
    <t>Target Completion Date</t>
  </si>
  <si>
    <t>No. of Extensions, if any</t>
  </si>
  <si>
    <t>% of Completion</t>
  </si>
  <si>
    <t>Total Cost Incurred to Date</t>
  </si>
  <si>
    <t>SOCIAL DEVELOPMENT</t>
  </si>
  <si>
    <t>On-going</t>
  </si>
  <si>
    <t>Brgy. Osmeña</t>
  </si>
  <si>
    <t>All Barangay</t>
  </si>
  <si>
    <t>TOTAL</t>
  </si>
  <si>
    <t>Flory Velle P. Sotero, CPA</t>
  </si>
  <si>
    <t>Ma. Virginia N. De Vera</t>
  </si>
  <si>
    <t>Municipal Budget Officer</t>
  </si>
  <si>
    <t>Municipal Mayor</t>
  </si>
  <si>
    <t xml:space="preserve">REGION                        </t>
  </si>
  <si>
    <t xml:space="preserve">PROVINCE                    </t>
  </si>
  <si>
    <t xml:space="preserve">CITY/MUNICIPALITY   </t>
  </si>
  <si>
    <t>:  MIMAROPA</t>
  </si>
  <si>
    <t>:  PALAWAN</t>
  </si>
  <si>
    <t>:  CULION</t>
  </si>
  <si>
    <t>CALENDAR YEAR</t>
  </si>
  <si>
    <t>QUARTER</t>
  </si>
  <si>
    <t>:  2023</t>
  </si>
  <si>
    <t>A. Consruction of Covered Courts</t>
  </si>
  <si>
    <t>Bgy. Binudac</t>
  </si>
  <si>
    <t>Bgy. Tiza</t>
  </si>
  <si>
    <t>1. Construction Covered Court, Sitio Alava</t>
  </si>
  <si>
    <t>2. Construction Covered Court, Sitio Pulang Lupa</t>
  </si>
  <si>
    <t>3. Construction Covered Court, Sitio Rizal</t>
  </si>
  <si>
    <t>ECONOMIC DEVELOPMENT</t>
  </si>
  <si>
    <t>1. Road Preparation (Osmeña-Burabod)</t>
  </si>
  <si>
    <t>Bgy. Osmeña/Burabod</t>
  </si>
  <si>
    <t>2. Development Counterpart Fund</t>
  </si>
  <si>
    <t>3. Level 3 Water System Program</t>
  </si>
  <si>
    <t>Municipal Wide</t>
  </si>
  <si>
    <t>GENERAL DEVELOPMENT</t>
  </si>
  <si>
    <t>1. Solar Electrification</t>
  </si>
  <si>
    <t>2. Cultural/Historical Rehabilitation</t>
  </si>
  <si>
    <t>3. Solid Waste Management Program</t>
  </si>
  <si>
    <t>4. Toilet-Zero Defecation Program</t>
  </si>
  <si>
    <t>5. IP Housing Program</t>
  </si>
  <si>
    <t>We hereby certify that we have reviewed the contents and hereby attest to the veracity and correctness of the data or information contained in this document.</t>
  </si>
  <si>
    <t>01-27-2023</t>
  </si>
  <si>
    <t>12-20-2023</t>
  </si>
  <si>
    <t>01-23-2023</t>
  </si>
  <si>
    <t>02-27-2023</t>
  </si>
  <si>
    <t>:  2</t>
  </si>
  <si>
    <t>03-28-2023</t>
  </si>
  <si>
    <t>06-30-2023</t>
  </si>
  <si>
    <t>On Bidding process</t>
  </si>
  <si>
    <t>:  3</t>
  </si>
  <si>
    <t>Completed</t>
  </si>
  <si>
    <t>11-17-2023</t>
  </si>
  <si>
    <t>05-17-2023</t>
  </si>
  <si>
    <t>04-21-2023</t>
  </si>
  <si>
    <t>04-20-2023</t>
  </si>
  <si>
    <t>: 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</si>
</sst>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2" x14ac:knownFonts="1">
    <font>
      <sz val="11"/>
      <color rgb="FF000000"/>
      <name val="Calibri"/>
    </font>
    <font>
      <b/>
      <sz val="11"/>
      <color rgb="FF000000"/>
      <name val="Calibri"/>
      <family val="2"/>
    </font>
    <font>
      <b/>
      <sz val="18"/>
      <color rgb="FFFF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1"/>
      <color theme="1"/>
      <name val="Arial"/>
      <family val="2"/>
    </font>
    <font>
      <i/>
      <sz val="10"/>
      <color theme="1"/>
      <name val="Arial"/>
      <family val="2"/>
    </font>
    <font>
      <b/>
      <u/>
      <sz val="10"/>
      <color theme="1"/>
      <name val="Arial"/>
      <family val="2"/>
    </font>
    <font>
      <sz val="9"/>
      <color rgb="FF000000"/>
      <name val="Calibri"/>
      <family val="2"/>
    </font>
    <font>
      <b/>
      <sz val="12"/>
      <color rgb="FF000000"/>
      <name val="Calibri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000000"/>
      <name val="Bookman Old Style"/>
      <family val="1"/>
    </font>
    <font>
      <b/>
      <sz val="12"/>
      <color rgb="FF000000"/>
      <name val="Tw Cen MT Condensed"/>
      <family val="2"/>
    </font>
    <font>
      <b/>
      <sz val="11"/>
      <color theme="1"/>
      <name val="Arial"/>
      <family val="2"/>
    </font>
    <font>
      <sz val="11"/>
      <color rgb="FF000000"/>
      <name val="Calibri"/>
      <family val="2"/>
    </font>
    <font>
      <b/>
      <u val="double"/>
      <sz val="11"/>
      <color theme="1"/>
      <name val="Arial"/>
      <family val="2"/>
    </font>
    <font>
      <b/>
      <u/>
      <sz val="11"/>
      <color theme="1"/>
      <name val="Arial"/>
      <family val="2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none"/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84"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6" fillId="0" borderId="0" xfId="0" applyFont="1" applyAlignment="1">
      <alignment horizontal="center"/>
    </xf>
    <xf numFmtId="0" fontId="0" fillId="0" borderId="0" xfId="0"/>
    <xf numFmtId="0" fontId="7" fillId="0" borderId="0" xfId="0" applyFont="1"/>
    <xf numFmtId="0" fontId="9" fillId="0" borderId="0" xfId="0" applyFont="1" applyAlignment="1">
      <alignment horizontal="left"/>
    </xf>
    <xf numFmtId="9" fontId="9" fillId="0" borderId="0" xfId="2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43" fontId="9" fillId="0" borderId="0" xfId="1" applyFont="1" applyBorder="1" applyAlignment="1">
      <alignment horizontal="left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 vertical="center"/>
    </xf>
    <xf numFmtId="0" fontId="4" fillId="0" borderId="12" xfId="0" applyFont="1" applyBorder="1" applyAlignment="1">
      <alignment horizontal="left"/>
    </xf>
    <xf numFmtId="0" fontId="4" fillId="0" borderId="4" xfId="0" applyFont="1" applyBorder="1"/>
    <xf numFmtId="0" fontId="4" fillId="0" borderId="13" xfId="0" applyFont="1" applyBorder="1"/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horizontal="center"/>
    </xf>
    <xf numFmtId="0" fontId="12" fillId="2" borderId="0" xfId="0" applyFont="1" applyFill="1" applyAlignment="1">
      <alignment horizontal="left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16" fillId="2" borderId="0" xfId="0" applyFont="1" applyFill="1" applyAlignment="1">
      <alignment horizontal="left"/>
    </xf>
    <xf numFmtId="9" fontId="17" fillId="0" borderId="2" xfId="2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9" fontId="5" fillId="0" borderId="0" xfId="2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43" fontId="5" fillId="0" borderId="0" xfId="1" applyFont="1" applyBorder="1"/>
    <xf numFmtId="0" fontId="5" fillId="0" borderId="3" xfId="0" applyFont="1" applyBorder="1" applyAlignment="1">
      <alignment horizontal="center"/>
    </xf>
    <xf numFmtId="0" fontId="5" fillId="0" borderId="5" xfId="0" applyFont="1" applyBorder="1"/>
    <xf numFmtId="9" fontId="5" fillId="0" borderId="5" xfId="2" applyFont="1" applyBorder="1" applyAlignment="1">
      <alignment horizontal="center" vertical="center"/>
    </xf>
    <xf numFmtId="0" fontId="5" fillId="0" borderId="5" xfId="0" applyFont="1" applyBorder="1" applyAlignment="1">
      <alignment horizontal="right" vertical="center"/>
    </xf>
    <xf numFmtId="43" fontId="5" fillId="0" borderId="5" xfId="1" applyFont="1" applyBorder="1"/>
    <xf numFmtId="0" fontId="5" fillId="0" borderId="5" xfId="0" applyFont="1" applyBorder="1" applyAlignment="1">
      <alignment horizontal="center"/>
    </xf>
    <xf numFmtId="0" fontId="18" fillId="0" borderId="6" xfId="0" applyFont="1" applyBorder="1"/>
    <xf numFmtId="43" fontId="5" fillId="0" borderId="5" xfId="1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top" wrapText="1"/>
    </xf>
    <xf numFmtId="0" fontId="5" fillId="0" borderId="13" xfId="0" applyFont="1" applyBorder="1"/>
    <xf numFmtId="0" fontId="5" fillId="0" borderId="8" xfId="0" applyFont="1" applyBorder="1"/>
    <xf numFmtId="0" fontId="5" fillId="0" borderId="10" xfId="0" applyFont="1" applyBorder="1"/>
    <xf numFmtId="0" fontId="18" fillId="0" borderId="7" xfId="0" applyFont="1" applyBorder="1"/>
    <xf numFmtId="0" fontId="17" fillId="0" borderId="15" xfId="0" applyFont="1" applyBorder="1"/>
    <xf numFmtId="0" fontId="17" fillId="0" borderId="11" xfId="0" applyFont="1" applyBorder="1"/>
    <xf numFmtId="0" fontId="17" fillId="0" borderId="2" xfId="0" applyFont="1" applyBorder="1"/>
    <xf numFmtId="4" fontId="19" fillId="0" borderId="2" xfId="0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9" fontId="5" fillId="0" borderId="2" xfId="2" applyFont="1" applyBorder="1" applyAlignment="1">
      <alignment horizontal="center" vertical="center"/>
    </xf>
    <xf numFmtId="4" fontId="19" fillId="0" borderId="2" xfId="0" applyNumberFormat="1" applyFont="1" applyBorder="1" applyAlignment="1">
      <alignment horizontal="right" vertical="center"/>
    </xf>
    <xf numFmtId="43" fontId="5" fillId="0" borderId="2" xfId="1" applyFont="1" applyBorder="1"/>
    <xf numFmtId="0" fontId="5" fillId="0" borderId="2" xfId="0" applyFont="1" applyBorder="1" applyAlignment="1">
      <alignment horizontal="center"/>
    </xf>
    <xf numFmtId="0" fontId="10" fillId="0" borderId="0" xfId="0" applyFont="1"/>
    <xf numFmtId="0" fontId="20" fillId="0" borderId="0" xfId="0" applyFont="1" applyAlignment="1">
      <alignment horizontal="center"/>
    </xf>
    <xf numFmtId="0" fontId="21" fillId="0" borderId="14" xfId="0" applyFont="1" applyBorder="1"/>
    <xf numFmtId="0" fontId="21" fillId="0" borderId="9" xfId="0" applyFont="1" applyBorder="1"/>
    <xf numFmtId="0" fontId="21" fillId="0" borderId="5" xfId="0" applyFont="1" applyBorder="1"/>
    <xf numFmtId="0" fontId="21" fillId="0" borderId="13" xfId="0" applyFont="1" applyBorder="1"/>
    <xf numFmtId="0" fontId="21" fillId="0" borderId="8" xfId="0" applyFont="1" applyBorder="1"/>
    <xf numFmtId="0" fontId="21" fillId="0" borderId="5" xfId="0" applyFont="1" applyBorder="1" applyAlignment="1">
      <alignment vertical="top"/>
    </xf>
    <xf numFmtId="0" fontId="21" fillId="0" borderId="5" xfId="0" applyFont="1" applyBorder="1" applyAlignment="1">
      <alignment vertical="center"/>
    </xf>
    <xf numFmtId="49" fontId="5" fillId="0" borderId="5" xfId="0" applyNumberFormat="1" applyFont="1" applyBorder="1" applyAlignment="1">
      <alignment horizontal="center"/>
    </xf>
    <xf numFmtId="0" fontId="3" fillId="0" borderId="6" xfId="0" applyFont="1" applyBorder="1"/>
    <xf numFmtId="0" fontId="3" fillId="0" borderId="7" xfId="0" applyFont="1" applyBorder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5" fillId="2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0" fontId="17" fillId="0" borderId="18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17" fillId="0" borderId="17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43" fontId="17" fillId="0" borderId="1" xfId="1" applyFont="1" applyBorder="1" applyAlignment="1">
      <alignment horizontal="center" vertical="center" wrapText="1"/>
    </xf>
    <xf numFmtId="43" fontId="17" fillId="0" borderId="2" xfId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17" fillId="0" borderId="13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left" vertical="center" wrapText="1"/>
    </xf>
    <xf numFmtId="0" fontId="9" fillId="0" borderId="0" xfId="0" applyFont="1" applyAlignment="1">
      <alignment horizontal="left"/>
    </xf>
    <xf numFmtId="0" fontId="20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142875</xdr:colOff>
      <xdr:row>32</xdr:row>
      <xdr:rowOff>0</xdr:rowOff>
    </xdr:from>
    <xdr:to>
      <xdr:col>4</xdr:col>
      <xdr:colOff>32109</xdr:colOff>
      <xdr:row>37</xdr:row>
      <xdr:rowOff>157068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C647481-68E3-472C-A9EF-4628DC3D77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67050" y="6553200"/>
          <a:ext cx="1213209" cy="1109568"/>
        </a:xfrm>
        <a:prstGeom prst="rect">
          <a:avLst/>
        </a:prstGeom>
      </xdr:spPr>
    </xdr:pic>
    <xdr:clientData/>
  </xdr:twoCellAnchor>
  <xdr:twoCellAnchor editAs="oneCell">
    <xdr:from>
      <xdr:col>7</xdr:col>
      <xdr:colOff>561975</xdr:colOff>
      <xdr:row>32</xdr:row>
      <xdr:rowOff>85725</xdr:rowOff>
    </xdr:from>
    <xdr:to>
      <xdr:col>8</xdr:col>
      <xdr:colOff>629876</xdr:colOff>
      <xdr:row>36</xdr:row>
      <xdr:rowOff>110177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B7B628E-7B3D-4C16-AADD-4D72D673EF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8575" y="6638925"/>
          <a:ext cx="963251" cy="7864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A9007-A6B2-41E8-974C-31A4D730C57D}">
  <dimension ref="A1:K37"/>
  <sheetViews>
    <sheetView tabSelected="1" view="pageBreakPreview" zoomScale="60" zoomScaleNormal="100" workbookViewId="0">
      <selection activeCell="O12" sqref="O12"/>
    </sheetView>
  </sheetViews>
  <sheetFormatPr defaultRowHeight="15" x14ac:dyDescent="0.25"/>
  <cols>
    <col min="1" max="1" width="2" customWidth="1"/>
    <col min="2" max="2" width="17.7109375" customWidth="1"/>
    <col min="3" max="3" width="24.140625" customWidth="1"/>
    <col min="4" max="4" width="19.85546875" customWidth="1"/>
    <col min="5" max="5" width="21.28515625" customWidth="1"/>
    <col min="6" max="6" width="13.85546875" customWidth="1"/>
    <col min="7" max="7" width="12.85546875" customWidth="1"/>
    <col min="8" max="8" width="13.42578125" customWidth="1"/>
    <col min="9" max="9" width="19.42578125" customWidth="1"/>
    <col min="10" max="10" width="13" customWidth="1"/>
    <col min="11" max="11" width="18.7109375" customWidth="1"/>
  </cols>
  <sheetData>
    <row r="1" spans="1:11" x14ac:dyDescent="0.25">
      <c r="A1" s="18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x14ac:dyDescent="0.25">
      <c r="A2" s="64"/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11" ht="15.75" x14ac:dyDescent="0.25">
      <c r="A3" s="65" t="s">
        <v>1</v>
      </c>
      <c r="B3" s="65"/>
      <c r="C3" s="65"/>
      <c r="D3" s="65"/>
      <c r="E3" s="65"/>
      <c r="F3" s="65"/>
      <c r="G3" s="65"/>
      <c r="H3" s="65"/>
      <c r="I3" s="65"/>
      <c r="J3" s="65"/>
      <c r="K3" s="65"/>
    </row>
    <row r="4" spans="1:11" ht="15.75" x14ac:dyDescent="0.25">
      <c r="A4" s="19"/>
      <c r="B4" s="23" t="s">
        <v>26</v>
      </c>
      <c r="C4" s="20" t="s">
        <v>29</v>
      </c>
      <c r="D4" s="19"/>
      <c r="E4" s="19"/>
      <c r="F4" s="19"/>
      <c r="G4" s="19"/>
      <c r="H4" s="19"/>
      <c r="I4" s="19"/>
      <c r="J4" s="19"/>
      <c r="K4" s="21"/>
    </row>
    <row r="5" spans="1:11" ht="15.75" x14ac:dyDescent="0.25">
      <c r="A5" s="19"/>
      <c r="B5" s="23" t="s">
        <v>27</v>
      </c>
      <c r="C5" s="20" t="s">
        <v>30</v>
      </c>
      <c r="D5" s="19"/>
      <c r="E5" s="19"/>
      <c r="F5" s="19"/>
      <c r="G5" s="19"/>
      <c r="H5" s="19"/>
      <c r="I5" s="19"/>
      <c r="J5" s="23" t="s">
        <v>32</v>
      </c>
      <c r="K5" s="22" t="s">
        <v>34</v>
      </c>
    </row>
    <row r="6" spans="1:11" ht="15.75" x14ac:dyDescent="0.25">
      <c r="A6" s="19"/>
      <c r="B6" s="23" t="s">
        <v>28</v>
      </c>
      <c r="C6" s="20" t="s">
        <v>31</v>
      </c>
      <c r="D6" s="19"/>
      <c r="E6" s="19"/>
      <c r="F6" s="19"/>
      <c r="G6" s="19"/>
      <c r="H6" s="19"/>
      <c r="I6" s="19"/>
      <c r="J6" s="23" t="s">
        <v>33</v>
      </c>
      <c r="K6" s="22" t="s">
        <v>68</v>
      </c>
    </row>
    <row r="7" spans="1:11" ht="15.75" x14ac:dyDescent="0.25">
      <c r="A7" s="66"/>
      <c r="B7" s="66"/>
      <c r="C7" s="66"/>
      <c r="D7" s="66"/>
      <c r="E7" s="66"/>
      <c r="F7" s="66"/>
      <c r="G7" s="66"/>
      <c r="H7" s="66"/>
      <c r="I7" s="66"/>
      <c r="J7" s="66"/>
      <c r="K7" s="66"/>
    </row>
    <row r="8" spans="1:11" ht="15.75" thickBot="1" x14ac:dyDescent="0.3">
      <c r="A8" s="4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x14ac:dyDescent="0.25">
      <c r="A9" s="67" t="s">
        <v>12</v>
      </c>
      <c r="B9" s="68"/>
      <c r="C9" s="69"/>
      <c r="D9" s="73" t="s">
        <v>2</v>
      </c>
      <c r="E9" s="73" t="s">
        <v>3</v>
      </c>
      <c r="F9" s="73" t="s">
        <v>4</v>
      </c>
      <c r="G9" s="73" t="s">
        <v>13</v>
      </c>
      <c r="H9" s="75" t="s">
        <v>5</v>
      </c>
      <c r="I9" s="75"/>
      <c r="J9" s="76" t="s">
        <v>14</v>
      </c>
      <c r="K9" s="73" t="s">
        <v>6</v>
      </c>
    </row>
    <row r="10" spans="1:11" ht="30.75" thickBot="1" x14ac:dyDescent="0.3">
      <c r="A10" s="70"/>
      <c r="B10" s="71"/>
      <c r="C10" s="72"/>
      <c r="D10" s="74"/>
      <c r="E10" s="74"/>
      <c r="F10" s="74"/>
      <c r="G10" s="74"/>
      <c r="H10" s="24" t="s">
        <v>15</v>
      </c>
      <c r="I10" s="25" t="s">
        <v>16</v>
      </c>
      <c r="J10" s="77"/>
      <c r="K10" s="74"/>
    </row>
    <row r="11" spans="1:11" x14ac:dyDescent="0.25">
      <c r="A11" s="78" t="s">
        <v>17</v>
      </c>
      <c r="B11" s="79"/>
      <c r="C11" s="14"/>
      <c r="D11" s="13"/>
      <c r="E11" s="13"/>
      <c r="F11" s="13"/>
      <c r="G11" s="13"/>
      <c r="H11" s="26"/>
      <c r="I11" s="27"/>
      <c r="J11" s="28"/>
      <c r="K11" s="29"/>
    </row>
    <row r="12" spans="1:11" x14ac:dyDescent="0.25">
      <c r="A12" s="15"/>
      <c r="B12" s="80" t="s">
        <v>35</v>
      </c>
      <c r="C12" s="81"/>
      <c r="D12" s="30"/>
      <c r="E12" s="30"/>
      <c r="F12" s="30"/>
      <c r="G12" s="30"/>
      <c r="H12" s="31"/>
      <c r="I12" s="32"/>
      <c r="J12" s="33"/>
      <c r="K12" s="34"/>
    </row>
    <row r="13" spans="1:11" x14ac:dyDescent="0.25">
      <c r="A13" s="61"/>
      <c r="B13" s="53" t="s">
        <v>38</v>
      </c>
      <c r="C13" s="54"/>
      <c r="D13" s="55" t="s">
        <v>36</v>
      </c>
      <c r="E13" s="33">
        <v>4500000</v>
      </c>
      <c r="F13" s="34" t="s">
        <v>60</v>
      </c>
      <c r="G13" s="30"/>
      <c r="H13" s="31">
        <f t="shared" ref="H13:H17" si="0">I13/E13</f>
        <v>0.53388868444444448</v>
      </c>
      <c r="I13" s="36">
        <v>2402499.08</v>
      </c>
      <c r="J13" s="33"/>
      <c r="K13" s="34" t="s">
        <v>18</v>
      </c>
    </row>
    <row r="14" spans="1:11" x14ac:dyDescent="0.25">
      <c r="A14" s="61"/>
      <c r="B14" s="56" t="s">
        <v>39</v>
      </c>
      <c r="C14" s="57"/>
      <c r="D14" s="58" t="s">
        <v>19</v>
      </c>
      <c r="E14" s="33">
        <v>2500000</v>
      </c>
      <c r="F14" s="34" t="s">
        <v>60</v>
      </c>
      <c r="G14" s="30" t="s">
        <v>64</v>
      </c>
      <c r="H14" s="31">
        <v>1</v>
      </c>
      <c r="I14" s="36">
        <v>2486336.09</v>
      </c>
      <c r="J14" s="33"/>
      <c r="K14" s="34" t="s">
        <v>63</v>
      </c>
    </row>
    <row r="15" spans="1:11" x14ac:dyDescent="0.25">
      <c r="A15" s="61"/>
      <c r="B15" s="56" t="s">
        <v>40</v>
      </c>
      <c r="C15" s="57"/>
      <c r="D15" s="59" t="s">
        <v>37</v>
      </c>
      <c r="E15" s="33">
        <v>2500000</v>
      </c>
      <c r="F15" s="34" t="s">
        <v>60</v>
      </c>
      <c r="G15" s="30"/>
      <c r="H15" s="31">
        <f t="shared" si="0"/>
        <v>0.58228802800000001</v>
      </c>
      <c r="I15" s="36">
        <v>1455720.07</v>
      </c>
      <c r="J15" s="33"/>
      <c r="K15" s="34" t="s">
        <v>18</v>
      </c>
    </row>
    <row r="16" spans="1:11" x14ac:dyDescent="0.25">
      <c r="A16" s="61"/>
      <c r="B16" s="56" t="s">
        <v>51</v>
      </c>
      <c r="C16" s="57"/>
      <c r="D16" s="59" t="s">
        <v>46</v>
      </c>
      <c r="E16" s="33">
        <v>3000000</v>
      </c>
      <c r="F16" s="34" t="s">
        <v>54</v>
      </c>
      <c r="G16" s="34" t="s">
        <v>57</v>
      </c>
      <c r="H16" s="31">
        <f t="shared" si="0"/>
        <v>1</v>
      </c>
      <c r="I16" s="36">
        <v>3000000</v>
      </c>
      <c r="J16" s="33"/>
      <c r="K16" s="34" t="s">
        <v>63</v>
      </c>
    </row>
    <row r="17" spans="1:11" x14ac:dyDescent="0.25">
      <c r="A17" s="61"/>
      <c r="B17" s="56" t="s">
        <v>52</v>
      </c>
      <c r="C17" s="57"/>
      <c r="D17" s="59" t="s">
        <v>20</v>
      </c>
      <c r="E17" s="33">
        <v>9000000</v>
      </c>
      <c r="F17" s="30"/>
      <c r="G17" s="30"/>
      <c r="H17" s="31">
        <f t="shared" si="0"/>
        <v>0.14990492333333333</v>
      </c>
      <c r="I17" s="36">
        <v>1349144.31</v>
      </c>
      <c r="J17" s="33"/>
      <c r="K17" s="34" t="s">
        <v>18</v>
      </c>
    </row>
    <row r="18" spans="1:11" x14ac:dyDescent="0.25">
      <c r="A18" s="61"/>
      <c r="B18" s="38"/>
      <c r="C18" s="39"/>
      <c r="D18" s="30"/>
      <c r="E18" s="33"/>
      <c r="F18" s="30"/>
      <c r="G18" s="30"/>
      <c r="H18" s="31"/>
      <c r="I18" s="33"/>
      <c r="J18" s="33"/>
      <c r="K18" s="34"/>
    </row>
    <row r="19" spans="1:11" x14ac:dyDescent="0.25">
      <c r="A19" s="16" t="s">
        <v>41</v>
      </c>
      <c r="B19" s="17"/>
      <c r="C19" s="40"/>
      <c r="D19" s="30"/>
      <c r="E19" s="33"/>
      <c r="F19" s="30"/>
      <c r="G19" s="30"/>
      <c r="H19" s="31"/>
      <c r="I19" s="36"/>
      <c r="J19" s="33"/>
      <c r="K19" s="37"/>
    </row>
    <row r="20" spans="1:11" x14ac:dyDescent="0.25">
      <c r="A20" s="61"/>
      <c r="B20" s="56" t="s">
        <v>42</v>
      </c>
      <c r="C20" s="57"/>
      <c r="D20" s="55" t="s">
        <v>43</v>
      </c>
      <c r="E20" s="33">
        <v>5000760.3</v>
      </c>
      <c r="F20" s="34" t="s">
        <v>59</v>
      </c>
      <c r="G20" s="30" t="s">
        <v>65</v>
      </c>
      <c r="H20" s="31">
        <f t="shared" ref="H20" si="1">I20/E20</f>
        <v>0.99944039709321808</v>
      </c>
      <c r="I20" s="36">
        <v>4997961.8600000003</v>
      </c>
      <c r="J20" s="33"/>
      <c r="K20" s="37" t="s">
        <v>63</v>
      </c>
    </row>
    <row r="21" spans="1:11" x14ac:dyDescent="0.25">
      <c r="A21" s="61"/>
      <c r="B21" s="56" t="s">
        <v>44</v>
      </c>
      <c r="C21" s="57"/>
      <c r="D21" s="55" t="s">
        <v>46</v>
      </c>
      <c r="E21" s="33">
        <v>1500000</v>
      </c>
      <c r="F21" s="34" t="s">
        <v>59</v>
      </c>
      <c r="G21" s="30" t="s">
        <v>66</v>
      </c>
      <c r="H21" s="31">
        <v>1</v>
      </c>
      <c r="I21" s="36">
        <v>1450000</v>
      </c>
      <c r="J21" s="33"/>
      <c r="K21" s="37" t="s">
        <v>63</v>
      </c>
    </row>
    <row r="22" spans="1:11" x14ac:dyDescent="0.25">
      <c r="A22" s="61"/>
      <c r="B22" s="56" t="s">
        <v>45</v>
      </c>
      <c r="C22" s="57"/>
      <c r="D22" s="55" t="s">
        <v>46</v>
      </c>
      <c r="E22" s="33">
        <v>5236027.3</v>
      </c>
      <c r="F22" s="34"/>
      <c r="G22" s="30"/>
      <c r="H22" s="31"/>
      <c r="I22" s="36"/>
      <c r="J22" s="33"/>
      <c r="K22" s="37"/>
    </row>
    <row r="23" spans="1:11" x14ac:dyDescent="0.25">
      <c r="A23" s="61"/>
      <c r="B23" s="38"/>
      <c r="C23" s="39"/>
      <c r="D23" s="30"/>
      <c r="E23" s="33"/>
      <c r="F23" s="30"/>
      <c r="G23" s="30"/>
      <c r="H23" s="31"/>
      <c r="I23" s="36"/>
      <c r="J23" s="33"/>
      <c r="K23" s="37"/>
    </row>
    <row r="24" spans="1:11" x14ac:dyDescent="0.25">
      <c r="A24" s="16" t="s">
        <v>47</v>
      </c>
      <c r="B24" s="38"/>
      <c r="C24" s="39"/>
      <c r="D24" s="30"/>
      <c r="E24" s="33"/>
      <c r="F24" s="30"/>
      <c r="G24" s="30"/>
      <c r="H24" s="31"/>
      <c r="I24" s="36"/>
      <c r="J24" s="33"/>
      <c r="K24" s="34"/>
    </row>
    <row r="25" spans="1:11" x14ac:dyDescent="0.25">
      <c r="A25" s="61"/>
      <c r="B25" s="56" t="s">
        <v>48</v>
      </c>
      <c r="C25" s="57"/>
      <c r="D25" s="55" t="s">
        <v>46</v>
      </c>
      <c r="E25" s="33">
        <v>6000000</v>
      </c>
      <c r="F25" s="34" t="s">
        <v>59</v>
      </c>
      <c r="G25" s="30" t="s">
        <v>67</v>
      </c>
      <c r="H25" s="31">
        <v>1</v>
      </c>
      <c r="I25" s="36">
        <v>5924500</v>
      </c>
      <c r="J25" s="33"/>
      <c r="K25" s="34" t="s">
        <v>63</v>
      </c>
    </row>
    <row r="26" spans="1:11" x14ac:dyDescent="0.25">
      <c r="A26" s="61"/>
      <c r="B26" s="56" t="s">
        <v>49</v>
      </c>
      <c r="C26" s="57"/>
      <c r="D26" s="55" t="s">
        <v>46</v>
      </c>
      <c r="E26" s="33">
        <v>1000000</v>
      </c>
      <c r="F26" s="30"/>
      <c r="G26" s="30"/>
      <c r="H26" s="31">
        <f t="shared" ref="H26:H27" si="2">I26/E26</f>
        <v>0.14991611999999999</v>
      </c>
      <c r="I26" s="36">
        <v>149916.12</v>
      </c>
      <c r="J26" s="33"/>
      <c r="K26" s="34" t="s">
        <v>18</v>
      </c>
    </row>
    <row r="27" spans="1:11" x14ac:dyDescent="0.25">
      <c r="A27" s="61"/>
      <c r="B27" s="56" t="s">
        <v>50</v>
      </c>
      <c r="C27" s="57"/>
      <c r="D27" s="55" t="s">
        <v>20</v>
      </c>
      <c r="E27" s="33">
        <v>2485000</v>
      </c>
      <c r="F27" s="60" t="s">
        <v>56</v>
      </c>
      <c r="G27" s="60" t="s">
        <v>55</v>
      </c>
      <c r="H27" s="31">
        <f t="shared" si="2"/>
        <v>0.99993802816901411</v>
      </c>
      <c r="I27" s="36">
        <v>2484846</v>
      </c>
      <c r="J27" s="33"/>
      <c r="K27" s="34" t="s">
        <v>63</v>
      </c>
    </row>
    <row r="28" spans="1:11" x14ac:dyDescent="0.25">
      <c r="A28" s="61"/>
      <c r="B28" s="38"/>
      <c r="C28" s="39"/>
      <c r="D28" s="30"/>
      <c r="E28" s="33"/>
      <c r="F28" s="30"/>
      <c r="G28" s="30"/>
      <c r="H28" s="31"/>
      <c r="I28" s="36"/>
      <c r="J28" s="33"/>
      <c r="K28" s="34"/>
    </row>
    <row r="29" spans="1:11" x14ac:dyDescent="0.25">
      <c r="A29" s="61"/>
      <c r="B29" s="38"/>
      <c r="C29" s="39"/>
      <c r="D29" s="30"/>
      <c r="E29" s="33"/>
      <c r="F29" s="30"/>
      <c r="G29" s="30"/>
      <c r="H29" s="31"/>
      <c r="I29" s="36"/>
      <c r="J29" s="33"/>
      <c r="K29" s="37"/>
    </row>
    <row r="30" spans="1:11" x14ac:dyDescent="0.25">
      <c r="A30" s="61"/>
      <c r="B30" s="38"/>
      <c r="C30" s="39"/>
      <c r="D30" s="30"/>
      <c r="E30" s="33"/>
      <c r="F30" s="30"/>
      <c r="G30" s="30"/>
      <c r="H30" s="31"/>
      <c r="I30" s="36"/>
      <c r="J30" s="33"/>
      <c r="K30" s="37"/>
    </row>
    <row r="31" spans="1:11" x14ac:dyDescent="0.25">
      <c r="A31" s="61"/>
      <c r="B31" s="38"/>
      <c r="C31" s="39"/>
      <c r="D31" s="30"/>
      <c r="E31" s="33"/>
      <c r="F31" s="30"/>
      <c r="G31" s="30"/>
      <c r="H31" s="31"/>
      <c r="I31" s="36"/>
      <c r="J31" s="33"/>
      <c r="K31" s="37"/>
    </row>
    <row r="32" spans="1:11" ht="15.75" thickBot="1" x14ac:dyDescent="0.3">
      <c r="A32" s="62"/>
      <c r="B32" s="42" t="s">
        <v>21</v>
      </c>
      <c r="C32" s="43"/>
      <c r="D32" s="44"/>
      <c r="E32" s="45">
        <f>SUM(E13:E31)</f>
        <v>42721787.600000001</v>
      </c>
      <c r="F32" s="46"/>
      <c r="G32" s="46"/>
      <c r="H32" s="47"/>
      <c r="I32" s="48">
        <f>SUM(I13:I31)</f>
        <v>25700923.530000001</v>
      </c>
      <c r="J32" s="49"/>
      <c r="K32" s="50"/>
    </row>
    <row r="33" spans="1:11" x14ac:dyDescent="0.25">
      <c r="A33" s="4"/>
      <c r="B33" s="82" t="s">
        <v>53</v>
      </c>
      <c r="C33" s="82"/>
      <c r="D33" s="82"/>
      <c r="E33" s="82"/>
      <c r="F33" s="82"/>
      <c r="G33" s="82"/>
      <c r="H33" s="82"/>
      <c r="I33" s="82"/>
      <c r="J33" s="82"/>
      <c r="K33" s="82"/>
    </row>
    <row r="34" spans="1:11" x14ac:dyDescent="0.25">
      <c r="A34" s="4"/>
      <c r="B34" s="6"/>
      <c r="C34" s="6"/>
      <c r="D34" s="6"/>
      <c r="E34" s="6"/>
      <c r="F34" s="6"/>
      <c r="G34" s="6"/>
      <c r="H34" s="6"/>
      <c r="I34" s="6"/>
      <c r="J34" s="6"/>
      <c r="K34" s="6"/>
    </row>
    <row r="35" spans="1:11" x14ac:dyDescent="0.25">
      <c r="A35" s="4"/>
      <c r="B35" s="6"/>
      <c r="C35" s="6"/>
      <c r="D35" s="6"/>
      <c r="E35" s="6"/>
      <c r="F35" s="6"/>
      <c r="G35" s="6"/>
      <c r="H35" s="7"/>
      <c r="I35" s="8"/>
      <c r="J35" s="9"/>
      <c r="K35" s="10"/>
    </row>
    <row r="36" spans="1:11" x14ac:dyDescent="0.25">
      <c r="A36" s="4"/>
      <c r="B36" s="11"/>
      <c r="C36" s="11"/>
      <c r="D36" s="52" t="s">
        <v>22</v>
      </c>
      <c r="E36" s="5"/>
      <c r="H36" s="83" t="s">
        <v>23</v>
      </c>
      <c r="I36" s="83"/>
      <c r="J36" s="51"/>
    </row>
    <row r="37" spans="1:11" x14ac:dyDescent="0.25">
      <c r="A37" s="4"/>
      <c r="B37" s="12"/>
      <c r="D37" s="12" t="s">
        <v>24</v>
      </c>
      <c r="E37" s="5"/>
      <c r="H37" s="63" t="s">
        <v>25</v>
      </c>
      <c r="I37" s="63"/>
      <c r="J37" s="5"/>
    </row>
  </sheetData>
  <mergeCells count="16">
    <mergeCell ref="H37:I37"/>
    <mergeCell ref="A2:K2"/>
    <mergeCell ref="A3:K3"/>
    <mergeCell ref="A7:K7"/>
    <mergeCell ref="A9:C10"/>
    <mergeCell ref="D9:D10"/>
    <mergeCell ref="E9:E10"/>
    <mergeCell ref="F9:F10"/>
    <mergeCell ref="G9:G10"/>
    <mergeCell ref="H9:I9"/>
    <mergeCell ref="J9:J10"/>
    <mergeCell ref="K9:K10"/>
    <mergeCell ref="A11:B11"/>
    <mergeCell ref="B12:C12"/>
    <mergeCell ref="B33:K33"/>
    <mergeCell ref="H36:I36"/>
  </mergeCells>
  <printOptions horizontalCentered="1"/>
  <pageMargins left="0.48" right="0.11811023622047245" top="0.39370078740157483" bottom="0.39370078740157483" header="0.31496062992125984" footer="0.31496062992125984"/>
  <pageSetup paperSize="14" scale="90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586D1-27E7-4877-83CB-93ECB7D9BCB5}">
  <dimension ref="A1:K80"/>
  <sheetViews>
    <sheetView workbookViewId="0">
      <selection activeCell="L10" sqref="L10"/>
    </sheetView>
  </sheetViews>
  <sheetFormatPr defaultRowHeight="15" x14ac:dyDescent="0.25"/>
  <cols>
    <col min="1" max="1" width="2" customWidth="1"/>
    <col min="2" max="2" width="17.7109375" customWidth="1"/>
    <col min="3" max="3" width="24.140625" customWidth="1"/>
    <col min="4" max="4" width="19.85546875" customWidth="1"/>
    <col min="5" max="5" width="15.85546875" customWidth="1"/>
    <col min="6" max="6" width="13.85546875" customWidth="1"/>
    <col min="7" max="7" width="12.85546875" customWidth="1"/>
    <col min="8" max="8" width="13.42578125" customWidth="1"/>
    <col min="9" max="9" width="14.42578125" customWidth="1"/>
    <col min="10" max="10" width="14.140625" customWidth="1"/>
    <col min="11" max="11" width="18.7109375" customWidth="1"/>
  </cols>
  <sheetData>
    <row r="1" spans="1:11" x14ac:dyDescent="0.25">
      <c r="A1" s="18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x14ac:dyDescent="0.25">
      <c r="A2" s="64"/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11" ht="15.75" x14ac:dyDescent="0.25">
      <c r="A3" s="65" t="s">
        <v>1</v>
      </c>
      <c r="B3" s="65"/>
      <c r="C3" s="65"/>
      <c r="D3" s="65"/>
      <c r="E3" s="65"/>
      <c r="F3" s="65"/>
      <c r="G3" s="65"/>
      <c r="H3" s="65"/>
      <c r="I3" s="65"/>
      <c r="J3" s="65"/>
      <c r="K3" s="65"/>
    </row>
    <row r="4" spans="1:11" ht="15.75" x14ac:dyDescent="0.25">
      <c r="A4" s="19"/>
      <c r="B4" s="23" t="s">
        <v>26</v>
      </c>
      <c r="C4" s="20" t="s">
        <v>29</v>
      </c>
      <c r="D4" s="19"/>
      <c r="E4" s="19"/>
      <c r="F4" s="19"/>
      <c r="G4" s="19"/>
      <c r="H4" s="19"/>
      <c r="I4" s="19"/>
      <c r="J4" s="19"/>
      <c r="K4" s="21"/>
    </row>
    <row r="5" spans="1:11" ht="15.75" x14ac:dyDescent="0.25">
      <c r="A5" s="19"/>
      <c r="B5" s="23" t="s">
        <v>27</v>
      </c>
      <c r="C5" s="20" t="s">
        <v>30</v>
      </c>
      <c r="D5" s="19"/>
      <c r="E5" s="19"/>
      <c r="F5" s="19"/>
      <c r="G5" s="19"/>
      <c r="H5" s="19"/>
      <c r="I5" s="19"/>
      <c r="J5" s="23" t="s">
        <v>32</v>
      </c>
      <c r="K5" s="22" t="s">
        <v>34</v>
      </c>
    </row>
    <row r="6" spans="1:11" ht="15.75" x14ac:dyDescent="0.25">
      <c r="A6" s="19"/>
      <c r="B6" s="23" t="s">
        <v>28</v>
      </c>
      <c r="C6" s="20" t="s">
        <v>31</v>
      </c>
      <c r="D6" s="19"/>
      <c r="E6" s="19"/>
      <c r="F6" s="19"/>
      <c r="G6" s="19"/>
      <c r="H6" s="19"/>
      <c r="I6" s="19"/>
      <c r="J6" s="23" t="s">
        <v>33</v>
      </c>
      <c r="K6" s="22" t="s">
        <v>62</v>
      </c>
    </row>
    <row r="7" spans="1:11" ht="15.75" x14ac:dyDescent="0.25">
      <c r="A7" s="66"/>
      <c r="B7" s="66"/>
      <c r="C7" s="66"/>
      <c r="D7" s="66"/>
      <c r="E7" s="66"/>
      <c r="F7" s="66"/>
      <c r="G7" s="66"/>
      <c r="H7" s="66"/>
      <c r="I7" s="66"/>
      <c r="J7" s="66"/>
      <c r="K7" s="66"/>
    </row>
    <row r="8" spans="1:11" ht="15.75" thickBot="1" x14ac:dyDescent="0.3">
      <c r="A8" s="4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x14ac:dyDescent="0.25">
      <c r="A9" s="67" t="s">
        <v>12</v>
      </c>
      <c r="B9" s="68"/>
      <c r="C9" s="69"/>
      <c r="D9" s="73" t="s">
        <v>2</v>
      </c>
      <c r="E9" s="73" t="s">
        <v>3</v>
      </c>
      <c r="F9" s="73" t="s">
        <v>4</v>
      </c>
      <c r="G9" s="73" t="s">
        <v>13</v>
      </c>
      <c r="H9" s="75" t="s">
        <v>5</v>
      </c>
      <c r="I9" s="75"/>
      <c r="J9" s="76" t="s">
        <v>14</v>
      </c>
      <c r="K9" s="73" t="s">
        <v>6</v>
      </c>
    </row>
    <row r="10" spans="1:11" ht="45.75" thickBot="1" x14ac:dyDescent="0.3">
      <c r="A10" s="70"/>
      <c r="B10" s="71"/>
      <c r="C10" s="72"/>
      <c r="D10" s="74"/>
      <c r="E10" s="74"/>
      <c r="F10" s="74"/>
      <c r="G10" s="74"/>
      <c r="H10" s="24" t="s">
        <v>15</v>
      </c>
      <c r="I10" s="25" t="s">
        <v>16</v>
      </c>
      <c r="J10" s="77"/>
      <c r="K10" s="74"/>
    </row>
    <row r="11" spans="1:11" x14ac:dyDescent="0.25">
      <c r="A11" s="78" t="s">
        <v>17</v>
      </c>
      <c r="B11" s="79"/>
      <c r="C11" s="14"/>
      <c r="D11" s="13"/>
      <c r="E11" s="13"/>
      <c r="F11" s="13"/>
      <c r="G11" s="13"/>
      <c r="H11" s="26"/>
      <c r="I11" s="27"/>
      <c r="J11" s="28"/>
      <c r="K11" s="29"/>
    </row>
    <row r="12" spans="1:11" x14ac:dyDescent="0.25">
      <c r="A12" s="15"/>
      <c r="B12" s="80" t="s">
        <v>35</v>
      </c>
      <c r="C12" s="81"/>
      <c r="D12" s="30"/>
      <c r="E12" s="30"/>
      <c r="F12" s="30"/>
      <c r="G12" s="30"/>
      <c r="H12" s="31"/>
      <c r="I12" s="32"/>
      <c r="J12" s="33"/>
      <c r="K12" s="34"/>
    </row>
    <row r="13" spans="1:11" x14ac:dyDescent="0.25">
      <c r="A13" s="61"/>
      <c r="B13" s="53" t="s">
        <v>38</v>
      </c>
      <c r="C13" s="54"/>
      <c r="D13" s="55" t="s">
        <v>36</v>
      </c>
      <c r="E13" s="33">
        <v>4500000</v>
      </c>
      <c r="F13" s="34" t="s">
        <v>60</v>
      </c>
      <c r="G13" s="30"/>
      <c r="H13" s="31">
        <f t="shared" ref="H13:H16" si="0">I13/E13</f>
        <v>0.53388868444444448</v>
      </c>
      <c r="I13" s="36">
        <v>2402499.08</v>
      </c>
      <c r="J13" s="33"/>
      <c r="K13" s="34" t="s">
        <v>18</v>
      </c>
    </row>
    <row r="14" spans="1:11" x14ac:dyDescent="0.25">
      <c r="A14" s="61"/>
      <c r="B14" s="56" t="s">
        <v>39</v>
      </c>
      <c r="C14" s="57"/>
      <c r="D14" s="58" t="s">
        <v>19</v>
      </c>
      <c r="E14" s="33">
        <v>2500000</v>
      </c>
      <c r="F14" s="34" t="s">
        <v>60</v>
      </c>
      <c r="G14" s="30"/>
      <c r="H14" s="31">
        <f t="shared" si="0"/>
        <v>0.67698124400000004</v>
      </c>
      <c r="I14" s="36">
        <v>1692453.11</v>
      </c>
      <c r="J14" s="33"/>
      <c r="K14" s="34" t="s">
        <v>18</v>
      </c>
    </row>
    <row r="15" spans="1:11" x14ac:dyDescent="0.25">
      <c r="A15" s="61"/>
      <c r="B15" s="56" t="s">
        <v>40</v>
      </c>
      <c r="C15" s="57"/>
      <c r="D15" s="59" t="s">
        <v>37</v>
      </c>
      <c r="E15" s="33">
        <v>2500000</v>
      </c>
      <c r="F15" s="34" t="s">
        <v>60</v>
      </c>
      <c r="G15" s="30"/>
      <c r="H15" s="31">
        <f t="shared" si="0"/>
        <v>0.58228802800000001</v>
      </c>
      <c r="I15" s="36">
        <v>1455720.07</v>
      </c>
      <c r="J15" s="33"/>
      <c r="K15" s="34" t="s">
        <v>18</v>
      </c>
    </row>
    <row r="16" spans="1:11" x14ac:dyDescent="0.25">
      <c r="A16" s="61"/>
      <c r="B16" s="56" t="s">
        <v>51</v>
      </c>
      <c r="C16" s="57"/>
      <c r="D16" s="59" t="s">
        <v>46</v>
      </c>
      <c r="E16" s="33">
        <v>3000000</v>
      </c>
      <c r="F16" s="34" t="s">
        <v>54</v>
      </c>
      <c r="G16" s="34" t="s">
        <v>57</v>
      </c>
      <c r="H16" s="31">
        <f t="shared" si="0"/>
        <v>1</v>
      </c>
      <c r="I16" s="36">
        <v>3000000</v>
      </c>
      <c r="J16" s="33"/>
      <c r="K16" s="34" t="s">
        <v>63</v>
      </c>
    </row>
    <row r="17" spans="1:11" x14ac:dyDescent="0.25">
      <c r="A17" s="61"/>
      <c r="B17" s="56" t="s">
        <v>52</v>
      </c>
      <c r="C17" s="57"/>
      <c r="D17" s="59" t="s">
        <v>20</v>
      </c>
      <c r="E17" s="33">
        <v>9000000</v>
      </c>
      <c r="F17" s="30"/>
      <c r="G17" s="30"/>
      <c r="H17" s="31"/>
      <c r="I17" s="36"/>
      <c r="J17" s="33"/>
      <c r="K17" s="34"/>
    </row>
    <row r="18" spans="1:11" x14ac:dyDescent="0.25">
      <c r="A18" s="61"/>
      <c r="B18" s="38"/>
      <c r="C18" s="39"/>
      <c r="D18" s="30"/>
      <c r="E18" s="33"/>
      <c r="F18" s="30"/>
      <c r="G18" s="30"/>
      <c r="H18" s="31"/>
      <c r="I18" s="33"/>
      <c r="J18" s="33"/>
      <c r="K18" s="34"/>
    </row>
    <row r="19" spans="1:11" x14ac:dyDescent="0.25">
      <c r="A19" s="16" t="s">
        <v>41</v>
      </c>
      <c r="B19" s="17"/>
      <c r="C19" s="40"/>
      <c r="D19" s="30"/>
      <c r="E19" s="33"/>
      <c r="F19" s="30"/>
      <c r="G19" s="30"/>
      <c r="H19" s="31"/>
      <c r="I19" s="36"/>
      <c r="J19" s="33"/>
      <c r="K19" s="37"/>
    </row>
    <row r="20" spans="1:11" x14ac:dyDescent="0.25">
      <c r="A20" s="61"/>
      <c r="B20" s="56" t="s">
        <v>42</v>
      </c>
      <c r="C20" s="57"/>
      <c r="D20" s="55" t="s">
        <v>43</v>
      </c>
      <c r="E20" s="33">
        <v>5000760.3</v>
      </c>
      <c r="F20" s="34" t="s">
        <v>59</v>
      </c>
      <c r="G20" s="30"/>
      <c r="H20" s="31">
        <f t="shared" ref="H20" si="1">I20/E20</f>
        <v>0.99944039709321808</v>
      </c>
      <c r="I20" s="36">
        <v>4997961.8600000003</v>
      </c>
      <c r="J20" s="33"/>
      <c r="K20" s="37" t="s">
        <v>63</v>
      </c>
    </row>
    <row r="21" spans="1:11" x14ac:dyDescent="0.25">
      <c r="A21" s="61"/>
      <c r="B21" s="56" t="s">
        <v>44</v>
      </c>
      <c r="C21" s="57"/>
      <c r="D21" s="55" t="s">
        <v>46</v>
      </c>
      <c r="E21" s="33">
        <v>1500000</v>
      </c>
      <c r="F21" s="34" t="s">
        <v>59</v>
      </c>
      <c r="G21" s="30"/>
      <c r="H21" s="31">
        <v>1</v>
      </c>
      <c r="I21" s="36">
        <v>1450000</v>
      </c>
      <c r="J21" s="33"/>
      <c r="K21" s="37" t="s">
        <v>63</v>
      </c>
    </row>
    <row r="22" spans="1:11" x14ac:dyDescent="0.25">
      <c r="A22" s="61"/>
      <c r="B22" s="56" t="s">
        <v>45</v>
      </c>
      <c r="C22" s="57"/>
      <c r="D22" s="55" t="s">
        <v>46</v>
      </c>
      <c r="E22" s="33">
        <v>5236027.3</v>
      </c>
      <c r="F22" s="34"/>
      <c r="G22" s="30"/>
      <c r="H22" s="31"/>
      <c r="I22" s="36"/>
      <c r="J22" s="33"/>
      <c r="K22" s="37"/>
    </row>
    <row r="23" spans="1:11" x14ac:dyDescent="0.25">
      <c r="A23" s="61"/>
      <c r="B23" s="38"/>
      <c r="C23" s="39"/>
      <c r="D23" s="30"/>
      <c r="E23" s="33"/>
      <c r="F23" s="30"/>
      <c r="G23" s="30"/>
      <c r="H23" s="31"/>
      <c r="I23" s="36"/>
      <c r="J23" s="33"/>
      <c r="K23" s="37"/>
    </row>
    <row r="24" spans="1:11" x14ac:dyDescent="0.25">
      <c r="A24" s="16" t="s">
        <v>47</v>
      </c>
      <c r="B24" s="38"/>
      <c r="C24" s="39"/>
      <c r="D24" s="30"/>
      <c r="E24" s="33"/>
      <c r="F24" s="30"/>
      <c r="G24" s="30"/>
      <c r="H24" s="31"/>
      <c r="I24" s="36"/>
      <c r="J24" s="33"/>
      <c r="K24" s="34"/>
    </row>
    <row r="25" spans="1:11" x14ac:dyDescent="0.25">
      <c r="A25" s="61"/>
      <c r="B25" s="56" t="s">
        <v>48</v>
      </c>
      <c r="C25" s="57"/>
      <c r="D25" s="55" t="s">
        <v>46</v>
      </c>
      <c r="E25" s="33">
        <v>6000000</v>
      </c>
      <c r="F25" s="34" t="s">
        <v>59</v>
      </c>
      <c r="G25" s="30"/>
      <c r="H25" s="31">
        <v>1</v>
      </c>
      <c r="I25" s="36">
        <v>5924500</v>
      </c>
      <c r="J25" s="33"/>
      <c r="K25" s="34" t="s">
        <v>63</v>
      </c>
    </row>
    <row r="26" spans="1:11" x14ac:dyDescent="0.25">
      <c r="A26" s="61"/>
      <c r="B26" s="56" t="s">
        <v>49</v>
      </c>
      <c r="C26" s="57"/>
      <c r="D26" s="55" t="s">
        <v>46</v>
      </c>
      <c r="E26" s="33">
        <v>1000000</v>
      </c>
      <c r="F26" s="30"/>
      <c r="G26" s="30"/>
      <c r="H26" s="31"/>
      <c r="I26" s="36"/>
      <c r="J26" s="33"/>
      <c r="K26" s="34"/>
    </row>
    <row r="27" spans="1:11" x14ac:dyDescent="0.25">
      <c r="A27" s="61"/>
      <c r="B27" s="56" t="s">
        <v>50</v>
      </c>
      <c r="C27" s="57"/>
      <c r="D27" s="55" t="s">
        <v>20</v>
      </c>
      <c r="E27" s="33">
        <v>2485000</v>
      </c>
      <c r="F27" s="60" t="s">
        <v>56</v>
      </c>
      <c r="G27" s="60" t="s">
        <v>55</v>
      </c>
      <c r="H27" s="31">
        <f t="shared" ref="H27" si="2">I27/E27</f>
        <v>0.83311710261569416</v>
      </c>
      <c r="I27" s="36">
        <v>2070296</v>
      </c>
      <c r="J27" s="33"/>
      <c r="K27" s="34" t="s">
        <v>18</v>
      </c>
    </row>
    <row r="28" spans="1:11" x14ac:dyDescent="0.25">
      <c r="A28" s="61"/>
      <c r="B28" s="38"/>
      <c r="C28" s="39"/>
      <c r="D28" s="30"/>
      <c r="E28" s="33"/>
      <c r="F28" s="30"/>
      <c r="G28" s="30"/>
      <c r="H28" s="31"/>
      <c r="I28" s="36"/>
      <c r="J28" s="33"/>
      <c r="K28" s="34"/>
    </row>
    <row r="29" spans="1:11" x14ac:dyDescent="0.25">
      <c r="A29" s="61"/>
      <c r="B29" s="38"/>
      <c r="C29" s="39"/>
      <c r="D29" s="30"/>
      <c r="E29" s="33"/>
      <c r="F29" s="30"/>
      <c r="G29" s="30"/>
      <c r="H29" s="31"/>
      <c r="I29" s="36"/>
      <c r="J29" s="33"/>
      <c r="K29" s="37"/>
    </row>
    <row r="30" spans="1:11" x14ac:dyDescent="0.25">
      <c r="A30" s="61"/>
      <c r="B30" s="38"/>
      <c r="C30" s="39"/>
      <c r="D30" s="30"/>
      <c r="E30" s="33"/>
      <c r="F30" s="30"/>
      <c r="G30" s="30"/>
      <c r="H30" s="31"/>
      <c r="I30" s="36"/>
      <c r="J30" s="33"/>
      <c r="K30" s="37"/>
    </row>
    <row r="31" spans="1:11" x14ac:dyDescent="0.25">
      <c r="A31" s="61"/>
      <c r="B31" s="38"/>
      <c r="C31" s="39"/>
      <c r="D31" s="30"/>
      <c r="E31" s="33"/>
      <c r="F31" s="30"/>
      <c r="G31" s="30"/>
      <c r="H31" s="31"/>
      <c r="I31" s="36"/>
      <c r="J31" s="33"/>
      <c r="K31" s="37"/>
    </row>
    <row r="32" spans="1:11" ht="15.75" thickBot="1" x14ac:dyDescent="0.3">
      <c r="A32" s="62"/>
      <c r="B32" s="42" t="s">
        <v>21</v>
      </c>
      <c r="C32" s="43"/>
      <c r="D32" s="44"/>
      <c r="E32" s="45">
        <f>SUM(E13:E31)</f>
        <v>42721787.600000001</v>
      </c>
      <c r="F32" s="46"/>
      <c r="G32" s="46"/>
      <c r="H32" s="47"/>
      <c r="I32" s="48">
        <f>SUM(I13:I31)</f>
        <v>22993430.120000001</v>
      </c>
      <c r="J32" s="49"/>
      <c r="K32" s="50"/>
    </row>
    <row r="33" spans="1:11" x14ac:dyDescent="0.25">
      <c r="A33" s="4"/>
      <c r="B33" s="82" t="s">
        <v>53</v>
      </c>
      <c r="C33" s="82"/>
      <c r="D33" s="82"/>
      <c r="E33" s="82"/>
      <c r="F33" s="82"/>
      <c r="G33" s="82"/>
      <c r="H33" s="82"/>
      <c r="I33" s="82"/>
      <c r="J33" s="82"/>
      <c r="K33" s="82"/>
    </row>
    <row r="34" spans="1:11" x14ac:dyDescent="0.25">
      <c r="A34" s="4"/>
      <c r="B34" s="6"/>
      <c r="C34" s="6"/>
      <c r="D34" s="6"/>
      <c r="E34" s="6"/>
      <c r="F34" s="6"/>
      <c r="G34" s="6"/>
      <c r="H34" s="6"/>
      <c r="I34" s="6"/>
      <c r="J34" s="6"/>
      <c r="K34" s="6"/>
    </row>
    <row r="35" spans="1:11" x14ac:dyDescent="0.25">
      <c r="A35" s="4"/>
      <c r="B35" s="6"/>
      <c r="C35" s="6"/>
      <c r="D35" s="6"/>
      <c r="E35" s="6"/>
      <c r="F35" s="6"/>
      <c r="G35" s="6"/>
      <c r="H35" s="7"/>
      <c r="I35" s="8"/>
      <c r="J35" s="9"/>
      <c r="K35" s="10"/>
    </row>
    <row r="36" spans="1:11" x14ac:dyDescent="0.25">
      <c r="A36" s="4"/>
      <c r="B36" s="11"/>
      <c r="C36" s="11"/>
      <c r="D36" s="52" t="s">
        <v>22</v>
      </c>
      <c r="E36" s="5"/>
      <c r="H36" s="83" t="s">
        <v>23</v>
      </c>
      <c r="I36" s="83"/>
      <c r="J36" s="51"/>
    </row>
    <row r="37" spans="1:11" x14ac:dyDescent="0.25">
      <c r="A37" s="4"/>
      <c r="B37" s="12"/>
      <c r="D37" s="12" t="s">
        <v>24</v>
      </c>
      <c r="E37" s="5"/>
      <c r="H37" s="63" t="s">
        <v>25</v>
      </c>
      <c r="I37" s="63"/>
      <c r="J37" s="5"/>
    </row>
    <row r="44" spans="1:11" x14ac:dyDescent="0.25">
      <c r="A44" s="18" t="s">
        <v>0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</row>
    <row r="45" spans="1:11" x14ac:dyDescent="0.25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 ht="15.75" x14ac:dyDescent="0.25">
      <c r="A46" s="65" t="s">
        <v>1</v>
      </c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1" ht="15.75" x14ac:dyDescent="0.25">
      <c r="A47" s="19"/>
      <c r="B47" s="23" t="s">
        <v>26</v>
      </c>
      <c r="C47" s="20" t="s">
        <v>29</v>
      </c>
      <c r="D47" s="19"/>
      <c r="E47" s="19"/>
      <c r="F47" s="19"/>
      <c r="G47" s="19"/>
      <c r="H47" s="19"/>
      <c r="I47" s="19"/>
      <c r="J47" s="19"/>
      <c r="K47" s="21"/>
    </row>
    <row r="48" spans="1:11" ht="15.75" x14ac:dyDescent="0.25">
      <c r="A48" s="19"/>
      <c r="B48" s="23" t="s">
        <v>27</v>
      </c>
      <c r="C48" s="20" t="s">
        <v>30</v>
      </c>
      <c r="D48" s="19"/>
      <c r="E48" s="19"/>
      <c r="F48" s="19"/>
      <c r="G48" s="19"/>
      <c r="H48" s="19"/>
      <c r="I48" s="19"/>
      <c r="J48" s="23" t="s">
        <v>32</v>
      </c>
      <c r="K48" s="22" t="s">
        <v>34</v>
      </c>
    </row>
    <row r="49" spans="1:11" ht="15.75" x14ac:dyDescent="0.25">
      <c r="A49" s="19"/>
      <c r="B49" s="23" t="s">
        <v>28</v>
      </c>
      <c r="C49" s="20" t="s">
        <v>31</v>
      </c>
      <c r="D49" s="19"/>
      <c r="E49" s="19"/>
      <c r="F49" s="19"/>
      <c r="G49" s="19"/>
      <c r="H49" s="19"/>
      <c r="I49" s="19"/>
      <c r="J49" s="23" t="s">
        <v>33</v>
      </c>
      <c r="K49" s="22" t="s">
        <v>58</v>
      </c>
    </row>
    <row r="50" spans="1:11" ht="15.75" x14ac:dyDescent="0.25">
      <c r="A50" s="66"/>
      <c r="B50" s="66"/>
      <c r="C50" s="66"/>
      <c r="D50" s="66"/>
      <c r="E50" s="66"/>
      <c r="F50" s="66"/>
      <c r="G50" s="66"/>
      <c r="H50" s="66"/>
      <c r="I50" s="66"/>
      <c r="J50" s="66"/>
      <c r="K50" s="66"/>
    </row>
    <row r="51" spans="1:11" ht="15.75" thickBot="1" x14ac:dyDescent="0.3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</row>
    <row r="52" spans="1:11" x14ac:dyDescent="0.25">
      <c r="A52" s="67" t="s">
        <v>12</v>
      </c>
      <c r="B52" s="68"/>
      <c r="C52" s="69"/>
      <c r="D52" s="73" t="s">
        <v>2</v>
      </c>
      <c r="E52" s="73" t="s">
        <v>3</v>
      </c>
      <c r="F52" s="73" t="s">
        <v>4</v>
      </c>
      <c r="G52" s="73" t="s">
        <v>13</v>
      </c>
      <c r="H52" s="75" t="s">
        <v>5</v>
      </c>
      <c r="I52" s="75"/>
      <c r="J52" s="76" t="s">
        <v>14</v>
      </c>
      <c r="K52" s="73" t="s">
        <v>6</v>
      </c>
    </row>
    <row r="53" spans="1:11" ht="54.75" customHeight="1" thickBot="1" x14ac:dyDescent="0.3">
      <c r="A53" s="70"/>
      <c r="B53" s="71"/>
      <c r="C53" s="72"/>
      <c r="D53" s="74"/>
      <c r="E53" s="74"/>
      <c r="F53" s="74"/>
      <c r="G53" s="74"/>
      <c r="H53" s="24" t="s">
        <v>15</v>
      </c>
      <c r="I53" s="25" t="s">
        <v>16</v>
      </c>
      <c r="J53" s="77"/>
      <c r="K53" s="74"/>
    </row>
    <row r="54" spans="1:11" x14ac:dyDescent="0.25">
      <c r="A54" s="78" t="s">
        <v>17</v>
      </c>
      <c r="B54" s="79"/>
      <c r="C54" s="14"/>
      <c r="D54" s="13"/>
      <c r="E54" s="13"/>
      <c r="F54" s="13"/>
      <c r="G54" s="13"/>
      <c r="H54" s="26"/>
      <c r="I54" s="27"/>
      <c r="J54" s="28"/>
      <c r="K54" s="29"/>
    </row>
    <row r="55" spans="1:11" x14ac:dyDescent="0.25">
      <c r="A55" s="15"/>
      <c r="B55" s="80" t="s">
        <v>35</v>
      </c>
      <c r="C55" s="81"/>
      <c r="D55" s="30"/>
      <c r="E55" s="30"/>
      <c r="F55" s="30"/>
      <c r="G55" s="30"/>
      <c r="H55" s="31"/>
      <c r="I55" s="32"/>
      <c r="J55" s="33"/>
      <c r="K55" s="34"/>
    </row>
    <row r="56" spans="1:11" x14ac:dyDescent="0.25">
      <c r="A56" s="35"/>
      <c r="B56" s="53" t="s">
        <v>38</v>
      </c>
      <c r="C56" s="54"/>
      <c r="D56" s="55" t="s">
        <v>36</v>
      </c>
      <c r="E56" s="33">
        <v>4500000</v>
      </c>
      <c r="F56" s="34" t="s">
        <v>60</v>
      </c>
      <c r="G56" s="30"/>
      <c r="H56" s="31"/>
      <c r="I56" s="36"/>
      <c r="J56" s="33"/>
      <c r="K56" s="34" t="s">
        <v>61</v>
      </c>
    </row>
    <row r="57" spans="1:11" x14ac:dyDescent="0.25">
      <c r="A57" s="35"/>
      <c r="B57" s="56" t="s">
        <v>39</v>
      </c>
      <c r="C57" s="57"/>
      <c r="D57" s="58" t="s">
        <v>19</v>
      </c>
      <c r="E57" s="33">
        <v>2500000</v>
      </c>
      <c r="F57" s="34" t="s">
        <v>60</v>
      </c>
      <c r="G57" s="30"/>
      <c r="H57" s="31"/>
      <c r="I57" s="36"/>
      <c r="J57" s="33"/>
      <c r="K57" s="34" t="s">
        <v>61</v>
      </c>
    </row>
    <row r="58" spans="1:11" x14ac:dyDescent="0.25">
      <c r="A58" s="35"/>
      <c r="B58" s="56" t="s">
        <v>40</v>
      </c>
      <c r="C58" s="57"/>
      <c r="D58" s="59" t="s">
        <v>37</v>
      </c>
      <c r="E58" s="33">
        <v>2500000</v>
      </c>
      <c r="F58" s="34" t="s">
        <v>60</v>
      </c>
      <c r="G58" s="30"/>
      <c r="H58" s="31"/>
      <c r="I58" s="36"/>
      <c r="J58" s="33"/>
      <c r="K58" s="34" t="s">
        <v>61</v>
      </c>
    </row>
    <row r="59" spans="1:11" x14ac:dyDescent="0.25">
      <c r="A59" s="35"/>
      <c r="B59" s="56" t="s">
        <v>51</v>
      </c>
      <c r="C59" s="57"/>
      <c r="D59" s="59" t="s">
        <v>46</v>
      </c>
      <c r="E59" s="33">
        <v>3000000</v>
      </c>
      <c r="F59" s="34" t="s">
        <v>54</v>
      </c>
      <c r="G59" s="34" t="s">
        <v>57</v>
      </c>
      <c r="H59" s="31">
        <f t="shared" ref="H59" si="3">I59/E59</f>
        <v>1</v>
      </c>
      <c r="I59" s="36">
        <v>3000000</v>
      </c>
      <c r="J59" s="33"/>
      <c r="K59" s="34"/>
    </row>
    <row r="60" spans="1:11" x14ac:dyDescent="0.25">
      <c r="A60" s="35"/>
      <c r="B60" s="56" t="s">
        <v>52</v>
      </c>
      <c r="C60" s="57"/>
      <c r="D60" s="59" t="s">
        <v>20</v>
      </c>
      <c r="E60" s="33">
        <v>9000000</v>
      </c>
      <c r="F60" s="30"/>
      <c r="G60" s="30"/>
      <c r="H60" s="31"/>
      <c r="I60" s="36"/>
      <c r="J60" s="33"/>
      <c r="K60" s="34"/>
    </row>
    <row r="61" spans="1:11" x14ac:dyDescent="0.25">
      <c r="A61" s="35"/>
      <c r="B61" s="38"/>
      <c r="C61" s="39"/>
      <c r="D61" s="30"/>
      <c r="E61" s="33"/>
      <c r="F61" s="30"/>
      <c r="G61" s="30"/>
      <c r="H61" s="31"/>
      <c r="I61" s="33"/>
      <c r="J61" s="33"/>
      <c r="K61" s="34"/>
    </row>
    <row r="62" spans="1:11" x14ac:dyDescent="0.25">
      <c r="A62" s="16" t="s">
        <v>41</v>
      </c>
      <c r="B62" s="17"/>
      <c r="C62" s="40"/>
      <c r="D62" s="30"/>
      <c r="E62" s="33"/>
      <c r="F62" s="30"/>
      <c r="G62" s="30"/>
      <c r="H62" s="31"/>
      <c r="I62" s="36"/>
      <c r="J62" s="33"/>
      <c r="K62" s="37"/>
    </row>
    <row r="63" spans="1:11" ht="15.75" customHeight="1" x14ac:dyDescent="0.25">
      <c r="A63" s="35"/>
      <c r="B63" s="56" t="s">
        <v>42</v>
      </c>
      <c r="C63" s="57"/>
      <c r="D63" s="55" t="s">
        <v>43</v>
      </c>
      <c r="E63" s="33">
        <v>5000760.3</v>
      </c>
      <c r="F63" s="34" t="s">
        <v>59</v>
      </c>
      <c r="G63" s="30"/>
      <c r="H63" s="31"/>
      <c r="I63" s="36">
        <v>4498165.75</v>
      </c>
      <c r="J63" s="33"/>
      <c r="K63" s="37" t="s">
        <v>18</v>
      </c>
    </row>
    <row r="64" spans="1:11" x14ac:dyDescent="0.25">
      <c r="A64" s="35"/>
      <c r="B64" s="56" t="s">
        <v>44</v>
      </c>
      <c r="C64" s="57"/>
      <c r="D64" s="55" t="s">
        <v>46</v>
      </c>
      <c r="E64" s="33">
        <v>1500000</v>
      </c>
      <c r="F64" s="34" t="s">
        <v>59</v>
      </c>
      <c r="G64" s="30"/>
      <c r="H64" s="31"/>
      <c r="I64" s="36">
        <v>1450000</v>
      </c>
      <c r="J64" s="33"/>
      <c r="K64" s="34" t="s">
        <v>18</v>
      </c>
    </row>
    <row r="65" spans="1:11" x14ac:dyDescent="0.25">
      <c r="A65" s="35"/>
      <c r="B65" s="56" t="s">
        <v>45</v>
      </c>
      <c r="C65" s="57"/>
      <c r="D65" s="55" t="s">
        <v>46</v>
      </c>
      <c r="E65" s="33">
        <v>5236027.3</v>
      </c>
      <c r="F65" s="34"/>
      <c r="G65" s="30"/>
      <c r="H65" s="31"/>
      <c r="I65" s="36"/>
      <c r="J65" s="33"/>
      <c r="K65" s="37"/>
    </row>
    <row r="66" spans="1:11" x14ac:dyDescent="0.25">
      <c r="A66" s="35"/>
      <c r="B66" s="38"/>
      <c r="C66" s="39"/>
      <c r="D66" s="30"/>
      <c r="E66" s="33"/>
      <c r="F66" s="30"/>
      <c r="G66" s="30"/>
      <c r="H66" s="31"/>
      <c r="I66" s="36"/>
      <c r="J66" s="33"/>
      <c r="K66" s="37"/>
    </row>
    <row r="67" spans="1:11" x14ac:dyDescent="0.25">
      <c r="A67" s="16" t="s">
        <v>47</v>
      </c>
      <c r="B67" s="38"/>
      <c r="C67" s="39"/>
      <c r="D67" s="30"/>
      <c r="E67" s="33"/>
      <c r="F67" s="30"/>
      <c r="G67" s="30"/>
      <c r="H67" s="31"/>
      <c r="I67" s="36"/>
      <c r="J67" s="33"/>
      <c r="K67" s="34"/>
    </row>
    <row r="68" spans="1:11" x14ac:dyDescent="0.25">
      <c r="A68" s="35"/>
      <c r="B68" s="56" t="s">
        <v>48</v>
      </c>
      <c r="C68" s="57"/>
      <c r="D68" s="55" t="s">
        <v>46</v>
      </c>
      <c r="E68" s="33">
        <v>6000000</v>
      </c>
      <c r="F68" s="34" t="s">
        <v>59</v>
      </c>
      <c r="G68" s="30"/>
      <c r="H68" s="31">
        <f t="shared" ref="H68" si="4">I68/E68</f>
        <v>0.98741666666666672</v>
      </c>
      <c r="I68" s="36">
        <v>5924500</v>
      </c>
      <c r="J68" s="33"/>
      <c r="K68" s="34"/>
    </row>
    <row r="69" spans="1:11" x14ac:dyDescent="0.25">
      <c r="A69" s="35"/>
      <c r="B69" s="56" t="s">
        <v>49</v>
      </c>
      <c r="C69" s="57"/>
      <c r="D69" s="55" t="s">
        <v>46</v>
      </c>
      <c r="E69" s="33">
        <v>1000000</v>
      </c>
      <c r="F69" s="30"/>
      <c r="G69" s="30"/>
      <c r="H69" s="31"/>
      <c r="I69" s="36"/>
      <c r="J69" s="33"/>
      <c r="K69" s="34"/>
    </row>
    <row r="70" spans="1:11" x14ac:dyDescent="0.25">
      <c r="A70" s="35"/>
      <c r="B70" s="56" t="s">
        <v>50</v>
      </c>
      <c r="C70" s="57"/>
      <c r="D70" s="55" t="s">
        <v>20</v>
      </c>
      <c r="E70" s="33">
        <v>2485000</v>
      </c>
      <c r="F70" s="60" t="s">
        <v>56</v>
      </c>
      <c r="G70" s="60" t="s">
        <v>55</v>
      </c>
      <c r="H70" s="31">
        <f t="shared" ref="H70" si="5">I70/E70</f>
        <v>0.35073883299798791</v>
      </c>
      <c r="I70" s="36">
        <v>871586</v>
      </c>
      <c r="J70" s="33"/>
      <c r="K70" s="34" t="s">
        <v>18</v>
      </c>
    </row>
    <row r="71" spans="1:11" x14ac:dyDescent="0.25">
      <c r="A71" s="35"/>
      <c r="B71" s="38"/>
      <c r="C71" s="39"/>
      <c r="D71" s="30"/>
      <c r="E71" s="33"/>
      <c r="F71" s="30"/>
      <c r="G71" s="30"/>
      <c r="H71" s="31"/>
      <c r="I71" s="36"/>
      <c r="J71" s="33"/>
      <c r="K71" s="34"/>
    </row>
    <row r="72" spans="1:11" x14ac:dyDescent="0.25">
      <c r="A72" s="35"/>
      <c r="B72" s="38"/>
      <c r="C72" s="39"/>
      <c r="D72" s="30"/>
      <c r="E72" s="33"/>
      <c r="F72" s="30"/>
      <c r="G72" s="30"/>
      <c r="H72" s="31"/>
      <c r="I72" s="36"/>
      <c r="J72" s="33"/>
      <c r="K72" s="37"/>
    </row>
    <row r="73" spans="1:11" x14ac:dyDescent="0.25">
      <c r="A73" s="35"/>
      <c r="B73" s="38"/>
      <c r="C73" s="39"/>
      <c r="D73" s="30"/>
      <c r="E73" s="33"/>
      <c r="F73" s="30"/>
      <c r="G73" s="30"/>
      <c r="H73" s="31"/>
      <c r="I73" s="36"/>
      <c r="J73" s="33"/>
      <c r="K73" s="37"/>
    </row>
    <row r="74" spans="1:11" x14ac:dyDescent="0.25">
      <c r="A74" s="35"/>
      <c r="B74" s="38"/>
      <c r="C74" s="39"/>
      <c r="D74" s="30"/>
      <c r="E74" s="33"/>
      <c r="F74" s="30"/>
      <c r="G74" s="30"/>
      <c r="H74" s="31"/>
      <c r="I74" s="36"/>
      <c r="J74" s="33"/>
      <c r="K74" s="37"/>
    </row>
    <row r="75" spans="1:11" ht="15.75" thickBot="1" x14ac:dyDescent="0.3">
      <c r="A75" s="41"/>
      <c r="B75" s="42" t="s">
        <v>21</v>
      </c>
      <c r="C75" s="43"/>
      <c r="D75" s="44"/>
      <c r="E75" s="45">
        <f>SUM(E56:E74)</f>
        <v>42721787.600000001</v>
      </c>
      <c r="F75" s="46"/>
      <c r="G75" s="46"/>
      <c r="H75" s="47"/>
      <c r="I75" s="48">
        <f>SUM(I56:I74)</f>
        <v>15744251.75</v>
      </c>
      <c r="J75" s="49"/>
      <c r="K75" s="50"/>
    </row>
    <row r="76" spans="1:11" x14ac:dyDescent="0.25">
      <c r="A76" s="4"/>
      <c r="B76" s="82" t="s">
        <v>53</v>
      </c>
      <c r="C76" s="82"/>
      <c r="D76" s="82"/>
      <c r="E76" s="82"/>
      <c r="F76" s="82"/>
      <c r="G76" s="82"/>
      <c r="H76" s="82"/>
      <c r="I76" s="82"/>
      <c r="J76" s="82"/>
      <c r="K76" s="82"/>
    </row>
    <row r="77" spans="1:11" x14ac:dyDescent="0.25">
      <c r="A77" s="4"/>
      <c r="B77" s="6"/>
      <c r="C77" s="6"/>
      <c r="D77" s="6"/>
      <c r="E77" s="6"/>
      <c r="F77" s="6"/>
      <c r="G77" s="6"/>
      <c r="H77" s="6"/>
      <c r="I77" s="6"/>
      <c r="J77" s="6"/>
      <c r="K77" s="6"/>
    </row>
    <row r="78" spans="1:11" x14ac:dyDescent="0.25">
      <c r="A78" s="4"/>
      <c r="B78" s="6"/>
      <c r="C78" s="6"/>
      <c r="D78" s="6"/>
      <c r="E78" s="6"/>
      <c r="F78" s="6"/>
      <c r="G78" s="6"/>
      <c r="H78" s="7"/>
      <c r="I78" s="8"/>
      <c r="J78" s="9"/>
      <c r="K78" s="10"/>
    </row>
    <row r="79" spans="1:11" x14ac:dyDescent="0.25">
      <c r="A79" s="4"/>
      <c r="B79" s="11"/>
      <c r="C79" s="11"/>
      <c r="D79" s="52" t="s">
        <v>22</v>
      </c>
      <c r="E79" s="5"/>
      <c r="H79" s="83" t="s">
        <v>23</v>
      </c>
      <c r="I79" s="83"/>
      <c r="J79" s="51"/>
    </row>
    <row r="80" spans="1:11" x14ac:dyDescent="0.25">
      <c r="A80" s="4"/>
      <c r="B80" s="12"/>
      <c r="D80" s="12" t="s">
        <v>24</v>
      </c>
      <c r="E80" s="5"/>
      <c r="H80" s="63" t="s">
        <v>25</v>
      </c>
      <c r="I80" s="63"/>
      <c r="J80" s="5"/>
    </row>
  </sheetData>
  <mergeCells count="32">
    <mergeCell ref="A11:B11"/>
    <mergeCell ref="B12:C12"/>
    <mergeCell ref="B33:K33"/>
    <mergeCell ref="H36:I36"/>
    <mergeCell ref="H37:I37"/>
    <mergeCell ref="A2:K2"/>
    <mergeCell ref="A3:K3"/>
    <mergeCell ref="A7:K7"/>
    <mergeCell ref="A9:C10"/>
    <mergeCell ref="D9:D10"/>
    <mergeCell ref="E9:E10"/>
    <mergeCell ref="F9:F10"/>
    <mergeCell ref="G9:G10"/>
    <mergeCell ref="H9:I9"/>
    <mergeCell ref="J9:J10"/>
    <mergeCell ref="K9:K10"/>
    <mergeCell ref="H80:I80"/>
    <mergeCell ref="A45:K45"/>
    <mergeCell ref="A46:K46"/>
    <mergeCell ref="A50:K50"/>
    <mergeCell ref="A52:C53"/>
    <mergeCell ref="D52:D53"/>
    <mergeCell ref="E52:E53"/>
    <mergeCell ref="F52:F53"/>
    <mergeCell ref="G52:G53"/>
    <mergeCell ref="H52:I52"/>
    <mergeCell ref="J52:J53"/>
    <mergeCell ref="K52:K53"/>
    <mergeCell ref="A54:B54"/>
    <mergeCell ref="B55:C55"/>
    <mergeCell ref="B76:K76"/>
    <mergeCell ref="H79:I79"/>
  </mergeCells>
  <pageMargins left="1.1023622047244095" right="0.11811023622047245" top="0.39370078740157483" bottom="0.39370078740157483" header="0.31496062992125984" footer="0.31496062992125984"/>
  <pageSetup paperSize="5" scale="94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>
      <selection activeCell="F5" sqref="F5:F6"/>
    </sheetView>
  </sheetViews>
  <sheetFormatPr defaultRowHeight="15" x14ac:dyDescent="0.25"/>
  <sheetData>
    <row r="1" spans="1:1" ht="23.45" customHeight="1" x14ac:dyDescent="0.35">
      <c r="A1" s="2" t="s">
        <v>7</v>
      </c>
    </row>
    <row r="3" spans="1:1" x14ac:dyDescent="0.25">
      <c r="A3" t="s">
        <v>8</v>
      </c>
    </row>
    <row r="5" spans="1:1" x14ac:dyDescent="0.25">
      <c r="A5" t="s">
        <v>9</v>
      </c>
    </row>
    <row r="6" spans="1:1" x14ac:dyDescent="0.25">
      <c r="A6" s="1" t="s">
        <v>10</v>
      </c>
    </row>
    <row r="9" spans="1:1" x14ac:dyDescent="0.25">
      <c r="A9" t="s">
        <v>11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Qtr 3 Report</vt:lpstr>
      <vt:lpstr>Qtr 2 Report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Jasmin Aure</dc:creator>
  <cp:keywords/>
  <dc:description/>
  <cp:lastModifiedBy>Kristine Joy Ramos</cp:lastModifiedBy>
  <cp:lastPrinted>2023-11-21T04:26:42Z</cp:lastPrinted>
  <dcterms:created xsi:type="dcterms:W3CDTF">2015-06-05T18:17:20Z</dcterms:created>
  <dcterms:modified xsi:type="dcterms:W3CDTF">2024-02-28T10:14:46Z</dcterms:modified>
  <cp:category/>
</cp:coreProperties>
</file>