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istine\Desktop\SOFT COPY FOR DILG FDP 2024\"/>
    </mc:Choice>
  </mc:AlternateContent>
  <xr:revisionPtr revIDLastSave="0" documentId="13_ncr:1_{67692E63-9FC5-40D6-B53A-5200C6FBAC13}" xr6:coauthVersionLast="47" xr6:coauthVersionMax="47" xr10:uidLastSave="{00000000-0000-0000-0000-000000000000}"/>
  <bookViews>
    <workbookView xWindow="345" yWindow="345" windowWidth="15375" windowHeight="7785" xr2:uid="{00000000-000D-0000-FFFF-FFFF00000000}"/>
  </bookViews>
  <sheets>
    <sheet name="1st Qtr 2024" sheetId="3" r:id="rId1"/>
    <sheet name="FDPP LICENSE" sheetId="2" state="very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" l="1"/>
  <c r="F38" i="3"/>
  <c r="F39" i="3" s="1"/>
  <c r="F25" i="3"/>
  <c r="F26" i="3" l="1"/>
  <c r="G52" i="3" s="1"/>
  <c r="G54" i="3" s="1"/>
</calcChain>
</file>

<file path=xl/sharedStrings.xml><?xml version="1.0" encoding="utf-8"?>
<sst xmlns="http://schemas.openxmlformats.org/spreadsheetml/2006/main" count="65" uniqueCount="59">
  <si>
    <t>FDP Form 9 - Statement of Cash Flows</t>
  </si>
  <si>
    <t>(BLGF Memorandum Circular No. 09 - 2012 dated February 21, 2012, Annex 2)</t>
  </si>
  <si>
    <t>REGION:</t>
  </si>
  <si>
    <t>MIMAROPA</t>
  </si>
  <si>
    <t>CALENDAR YEAR:</t>
  </si>
  <si>
    <t>PROVINCE:</t>
  </si>
  <si>
    <t>PALAWAN</t>
  </si>
  <si>
    <t>QUARTER:</t>
  </si>
  <si>
    <t>CITY/MUNICIPALITY:</t>
  </si>
  <si>
    <t>CULION</t>
  </si>
  <si>
    <t>Cash Flows From Operating Activities:</t>
  </si>
  <si>
    <t>Cash Inflows:</t>
  </si>
  <si>
    <t>Collection from Taxpayers</t>
  </si>
  <si>
    <t>Share from Internal Revenue Collections</t>
  </si>
  <si>
    <t>Receipts from Sale of Goods or Services</t>
  </si>
  <si>
    <t>Interest Income</t>
  </si>
  <si>
    <t>Dividend Income</t>
  </si>
  <si>
    <t>Other Receipts</t>
  </si>
  <si>
    <t xml:space="preserve">Total Cash Inflow </t>
  </si>
  <si>
    <t>Cash Outflows:</t>
  </si>
  <si>
    <t>Payments :</t>
  </si>
  <si>
    <t xml:space="preserve">     To Suppliers/Creditors</t>
  </si>
  <si>
    <t xml:space="preserve">     To Employees</t>
  </si>
  <si>
    <t>Interest Expense</t>
  </si>
  <si>
    <t>Other Expenses</t>
  </si>
  <si>
    <t xml:space="preserve">Total Cash Outflow </t>
  </si>
  <si>
    <t>Net Cash from Operating Activities</t>
  </si>
  <si>
    <t>Cash Flows from Investing Activities:</t>
  </si>
  <si>
    <t>From Sale of Property, Plant and Equipment</t>
  </si>
  <si>
    <t>From Sale of Dept Securities of Other Entities</t>
  </si>
  <si>
    <t>From Collection of Principal on Loans to Other Entities</t>
  </si>
  <si>
    <t>To Purchase Property, Plant and Equipment</t>
  </si>
  <si>
    <t>To Purchase Debt Securities of Other Entities</t>
  </si>
  <si>
    <t>To Grant/Make Loans to Other Entities</t>
  </si>
  <si>
    <t>Net Cash from Investing Activities</t>
  </si>
  <si>
    <t>Cash Flows from Financing Activities</t>
  </si>
  <si>
    <t>From Issuance of Debt Securities</t>
  </si>
  <si>
    <t>From Acquisition of Loan</t>
  </si>
  <si>
    <t>Total Cash Inflow</t>
  </si>
  <si>
    <t>Retirement/Redemption of Debt Securities</t>
  </si>
  <si>
    <t>Payment of Loan Amortization</t>
  </si>
  <si>
    <t>Total Cash Outflow</t>
  </si>
  <si>
    <t>Net Cash from Financing Activities</t>
  </si>
  <si>
    <t>Net Increase in Cash</t>
  </si>
  <si>
    <t>Cash at the End of the Period</t>
  </si>
  <si>
    <t xml:space="preserve">We hereby certify that we have reviewed the contents and hereby attest to the veracity and correctness of the data or information contained in this document.
</t>
  </si>
  <si>
    <t>CAUTION:</t>
  </si>
  <si>
    <t>TO REDUCE THE RISK OF UPLOADING WRONG TEMPLATE FOR THIS DOCUMENT, DO NOT EDIT/DELETE THIS SHEET.</t>
  </si>
  <si>
    <t>FROM:</t>
  </si>
  <si>
    <t>FDPP TEAM</t>
  </si>
  <si>
    <t>v3</t>
  </si>
  <si>
    <t>Prepared by:</t>
  </si>
  <si>
    <t>Approved by:</t>
  </si>
  <si>
    <t>OIC-Municipal Accountant</t>
  </si>
  <si>
    <t>HON. MA. VIRGINIA N. DE VERA</t>
  </si>
  <si>
    <t xml:space="preserve"> LCE, Chairman, LSB</t>
  </si>
  <si>
    <t>STATEMENT OF CASH FLOWS - GENERAL FUND</t>
  </si>
  <si>
    <t>IDIRA CHIARA G. LAGROSA</t>
  </si>
  <si>
    <t>Cash at Beginning of the Period - January 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</si>
</sst>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8"/>
      <color rgb="FFFF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7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3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 applyProtection="1">
      <alignment vertical="center" wrapText="1"/>
      <protection locked="0"/>
    </xf>
    <xf numFmtId="0" fontId="6" fillId="2" borderId="0" xfId="0" applyFont="1" applyFill="1" applyProtection="1">
      <protection locked="0"/>
    </xf>
    <xf numFmtId="0" fontId="6" fillId="2" borderId="0" xfId="0" applyFont="1" applyFill="1"/>
    <xf numFmtId="0" fontId="6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7" fillId="2" borderId="0" xfId="0" applyFont="1" applyFill="1" applyProtection="1">
      <protection locked="0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 applyAlignment="1" applyProtection="1">
      <alignment wrapText="1"/>
      <protection locked="0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 applyProtection="1">
      <alignment wrapText="1"/>
      <protection locked="0"/>
    </xf>
    <xf numFmtId="0" fontId="6" fillId="2" borderId="1" xfId="0" applyFont="1" applyFill="1" applyBorder="1" applyProtection="1">
      <protection locked="0"/>
    </xf>
    <xf numFmtId="0" fontId="6" fillId="2" borderId="2" xfId="0" applyFont="1" applyFill="1" applyBorder="1" applyProtection="1">
      <protection locked="0"/>
    </xf>
    <xf numFmtId="0" fontId="6" fillId="2" borderId="3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6" fillId="2" borderId="5" xfId="0" applyFont="1" applyFill="1" applyBorder="1" applyProtection="1">
      <protection locked="0"/>
    </xf>
    <xf numFmtId="43" fontId="6" fillId="2" borderId="0" xfId="1" applyFont="1" applyFill="1" applyAlignment="1" applyProtection="1">
      <alignment horizontal="center"/>
      <protection locked="0"/>
    </xf>
    <xf numFmtId="43" fontId="6" fillId="2" borderId="5" xfId="1" applyFont="1" applyFill="1" applyBorder="1" applyProtection="1">
      <protection locked="0"/>
    </xf>
    <xf numFmtId="164" fontId="4" fillId="2" borderId="8" xfId="0" applyNumberFormat="1" applyFont="1" applyFill="1" applyBorder="1" applyAlignment="1">
      <alignment horizontal="center"/>
    </xf>
    <xf numFmtId="43" fontId="6" fillId="2" borderId="0" xfId="1" applyFont="1" applyFill="1" applyProtection="1">
      <protection locked="0"/>
    </xf>
    <xf numFmtId="43" fontId="6" fillId="2" borderId="6" xfId="1" applyFont="1" applyFill="1" applyBorder="1" applyAlignment="1" applyProtection="1">
      <alignment horizontal="center"/>
      <protection locked="0"/>
    </xf>
    <xf numFmtId="43" fontId="6" fillId="2" borderId="5" xfId="1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Protection="1">
      <protection locked="0"/>
    </xf>
    <xf numFmtId="0" fontId="8" fillId="2" borderId="0" xfId="0" applyFont="1" applyFill="1" applyProtection="1"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left"/>
      <protection locked="0"/>
    </xf>
    <xf numFmtId="43" fontId="1" fillId="2" borderId="6" xfId="1" applyFont="1" applyFill="1" applyBorder="1" applyAlignment="1" applyProtection="1">
      <alignment horizontal="center"/>
      <protection locked="0"/>
    </xf>
    <xf numFmtId="164" fontId="1" fillId="2" borderId="6" xfId="1" applyNumberFormat="1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164" fontId="1" fillId="2" borderId="5" xfId="1" applyNumberFormat="1" applyFont="1" applyFill="1" applyBorder="1" applyAlignment="1" applyProtection="1">
      <alignment horizontal="center"/>
      <protection locked="0"/>
    </xf>
    <xf numFmtId="43" fontId="1" fillId="2" borderId="7" xfId="1" applyFont="1" applyFill="1" applyBorder="1" applyAlignment="1" applyProtection="1">
      <alignment horizontal="center"/>
      <protection locked="0"/>
    </xf>
    <xf numFmtId="43" fontId="6" fillId="2" borderId="9" xfId="1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Protection="1">
      <protection locked="0"/>
    </xf>
    <xf numFmtId="0" fontId="7" fillId="2" borderId="0" xfId="0" applyFont="1" applyFill="1" applyAlignment="1">
      <alignment horizontal="centerContinuous"/>
    </xf>
    <xf numFmtId="0" fontId="3" fillId="2" borderId="0" xfId="0" applyFont="1" applyFill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61</xdr:row>
      <xdr:rowOff>0</xdr:rowOff>
    </xdr:from>
    <xdr:to>
      <xdr:col>2</xdr:col>
      <xdr:colOff>482414</xdr:colOff>
      <xdr:row>61</xdr:row>
      <xdr:rowOff>11281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83D8304-137A-4414-9DC9-C1DF7D9C79D4}"/>
            </a:ext>
          </a:extLst>
        </xdr:cNvPr>
        <xdr:cNvCxnSpPr/>
      </xdr:nvCxnSpPr>
      <xdr:spPr>
        <a:xfrm flipV="1">
          <a:off x="1238250" y="11620500"/>
          <a:ext cx="2339789" cy="11281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838200</xdr:colOff>
      <xdr:row>61</xdr:row>
      <xdr:rowOff>0</xdr:rowOff>
    </xdr:from>
    <xdr:to>
      <xdr:col>5</xdr:col>
      <xdr:colOff>487867</xdr:colOff>
      <xdr:row>61</xdr:row>
      <xdr:rowOff>2615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471C7C7D-6E0F-491C-BF85-1583F39CB021}"/>
            </a:ext>
          </a:extLst>
        </xdr:cNvPr>
        <xdr:cNvCxnSpPr/>
      </xdr:nvCxnSpPr>
      <xdr:spPr>
        <a:xfrm>
          <a:off x="5314950" y="11620500"/>
          <a:ext cx="2269042" cy="2615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85725</xdr:colOff>
      <xdr:row>57</xdr:row>
      <xdr:rowOff>57150</xdr:rowOff>
    </xdr:from>
    <xdr:to>
      <xdr:col>4</xdr:col>
      <xdr:colOff>1049020</xdr:colOff>
      <xdr:row>61</xdr:row>
      <xdr:rowOff>82550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10915650"/>
          <a:ext cx="963295" cy="787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333375</xdr:colOff>
      <xdr:row>56</xdr:row>
      <xdr:rowOff>133350</xdr:rowOff>
    </xdr:from>
    <xdr:to>
      <xdr:col>2</xdr:col>
      <xdr:colOff>309562</xdr:colOff>
      <xdr:row>61</xdr:row>
      <xdr:rowOff>177278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67D45BB-F54F-494C-9BC0-797A2366E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6809" b="95745" l="9827" r="93064">
                      <a14:foregroundMark x1="11272" y1="96170" x2="11272" y2="96170"/>
                      <a14:foregroundMark x1="49711" y1="6809" x2="49711" y2="6809"/>
                      <a14:foregroundMark x1="44509" y1="7660" x2="44509" y2="7660"/>
                      <a14:foregroundMark x1="68208" y1="33617" x2="68208" y2="33617"/>
                      <a14:foregroundMark x1="93064" y1="23830" x2="93064" y2="23830"/>
                    </a14:backgroundRemoval>
                  </a14:imgEffect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7875" y="10801350"/>
          <a:ext cx="1357312" cy="9964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C3636-523F-48AF-8725-3707BC0C05CA}">
  <sheetPr>
    <pageSetUpPr fitToPage="1"/>
  </sheetPr>
  <dimension ref="A1:G63"/>
  <sheetViews>
    <sheetView tabSelected="1" topLeftCell="A58" zoomScaleNormal="100" workbookViewId="0">
      <selection activeCell="C63" sqref="C63"/>
    </sheetView>
  </sheetViews>
  <sheetFormatPr defaultRowHeight="15" x14ac:dyDescent="0.25"/>
  <cols>
    <col min="1" max="1" width="25.7109375" style="5" customWidth="1"/>
    <col min="2" max="4" width="20.7109375" style="5" customWidth="1"/>
    <col min="5" max="5" width="18.5703125" style="5" customWidth="1"/>
    <col min="6" max="6" width="15.28515625" style="5" bestFit="1" customWidth="1"/>
    <col min="7" max="7" width="14.28515625" style="6" bestFit="1" customWidth="1"/>
    <col min="8" max="16384" width="9.140625" style="6"/>
  </cols>
  <sheetData>
    <row r="1" spans="1:7" x14ac:dyDescent="0.25">
      <c r="A1" s="3" t="s">
        <v>0</v>
      </c>
      <c r="B1" s="4"/>
      <c r="C1" s="4"/>
      <c r="D1" s="4"/>
    </row>
    <row r="2" spans="1:7" s="7" customFormat="1" x14ac:dyDescent="0.25">
      <c r="A2" s="3" t="s">
        <v>1</v>
      </c>
    </row>
    <row r="3" spans="1:7" s="7" customFormat="1" x14ac:dyDescent="0.25">
      <c r="A3" s="8"/>
    </row>
    <row r="4" spans="1:7" x14ac:dyDescent="0.25">
      <c r="A4" s="41" t="s">
        <v>56</v>
      </c>
      <c r="B4" s="41"/>
      <c r="C4" s="41"/>
      <c r="D4" s="41"/>
      <c r="E4" s="41"/>
      <c r="F4" s="41"/>
      <c r="G4" s="41"/>
    </row>
    <row r="5" spans="1:7" x14ac:dyDescent="0.25">
      <c r="B5" s="9"/>
      <c r="C5" s="9"/>
      <c r="D5" s="9"/>
    </row>
    <row r="6" spans="1:7" x14ac:dyDescent="0.25">
      <c r="A6" s="10" t="s">
        <v>2</v>
      </c>
      <c r="B6" s="10" t="s">
        <v>3</v>
      </c>
      <c r="C6" s="11"/>
      <c r="D6" s="10" t="s">
        <v>4</v>
      </c>
      <c r="E6" s="5">
        <v>2024</v>
      </c>
    </row>
    <row r="7" spans="1:7" x14ac:dyDescent="0.25">
      <c r="A7" s="12" t="s">
        <v>5</v>
      </c>
      <c r="B7" s="13" t="s">
        <v>6</v>
      </c>
      <c r="C7" s="14"/>
      <c r="D7" s="15" t="s">
        <v>7</v>
      </c>
      <c r="E7" s="5">
        <v>1</v>
      </c>
    </row>
    <row r="8" spans="1:7" x14ac:dyDescent="0.25">
      <c r="A8" s="12" t="s">
        <v>8</v>
      </c>
      <c r="B8" s="13" t="s">
        <v>9</v>
      </c>
      <c r="C8" s="14"/>
      <c r="D8" s="16"/>
    </row>
    <row r="10" spans="1:7" x14ac:dyDescent="0.25">
      <c r="A10" s="17" t="s">
        <v>10</v>
      </c>
      <c r="B10" s="18"/>
      <c r="C10" s="18"/>
      <c r="D10" s="18"/>
      <c r="E10" s="18"/>
      <c r="F10" s="18"/>
      <c r="G10" s="19"/>
    </row>
    <row r="11" spans="1:7" x14ac:dyDescent="0.25">
      <c r="A11" s="20"/>
      <c r="B11" s="5" t="s">
        <v>11</v>
      </c>
      <c r="G11" s="21"/>
    </row>
    <row r="12" spans="1:7" x14ac:dyDescent="0.25">
      <c r="A12" s="20"/>
      <c r="C12" s="5" t="s">
        <v>12</v>
      </c>
      <c r="F12" s="22">
        <v>3444125.27</v>
      </c>
      <c r="G12" s="23"/>
    </row>
    <row r="13" spans="1:7" x14ac:dyDescent="0.25">
      <c r="A13" s="20"/>
      <c r="C13" s="5" t="s">
        <v>13</v>
      </c>
      <c r="F13" s="22">
        <v>56642118</v>
      </c>
      <c r="G13" s="23"/>
    </row>
    <row r="14" spans="1:7" x14ac:dyDescent="0.25">
      <c r="A14" s="20"/>
      <c r="C14" s="5" t="s">
        <v>14</v>
      </c>
      <c r="F14" s="22">
        <v>6209558.6399999997</v>
      </c>
      <c r="G14" s="23"/>
    </row>
    <row r="15" spans="1:7" x14ac:dyDescent="0.25">
      <c r="A15" s="20"/>
      <c r="C15" s="5" t="s">
        <v>15</v>
      </c>
      <c r="F15" s="22"/>
      <c r="G15" s="23"/>
    </row>
    <row r="16" spans="1:7" x14ac:dyDescent="0.25">
      <c r="A16" s="20"/>
      <c r="C16" s="5" t="s">
        <v>16</v>
      </c>
      <c r="F16" s="22"/>
      <c r="G16" s="23"/>
    </row>
    <row r="17" spans="1:7" x14ac:dyDescent="0.25">
      <c r="A17" s="20"/>
      <c r="C17" s="5" t="s">
        <v>17</v>
      </c>
      <c r="F17" s="22">
        <v>12721643.68</v>
      </c>
      <c r="G17" s="23"/>
    </row>
    <row r="18" spans="1:7" x14ac:dyDescent="0.25">
      <c r="A18" s="20"/>
      <c r="C18" s="5" t="s">
        <v>18</v>
      </c>
      <c r="F18" s="24">
        <f>SUM(F12:F17)</f>
        <v>79017445.590000004</v>
      </c>
      <c r="G18" s="23"/>
    </row>
    <row r="19" spans="1:7" x14ac:dyDescent="0.25">
      <c r="A19" s="20"/>
      <c r="B19" s="5" t="s">
        <v>19</v>
      </c>
      <c r="F19" s="25"/>
      <c r="G19" s="23"/>
    </row>
    <row r="20" spans="1:7" x14ac:dyDescent="0.25">
      <c r="A20" s="20"/>
      <c r="C20" s="5" t="s">
        <v>20</v>
      </c>
      <c r="F20" s="25"/>
      <c r="G20" s="23"/>
    </row>
    <row r="21" spans="1:7" x14ac:dyDescent="0.25">
      <c r="A21" s="20"/>
      <c r="C21" s="5" t="s">
        <v>21</v>
      </c>
      <c r="F21" s="22">
        <v>46586484.469999999</v>
      </c>
      <c r="G21" s="23"/>
    </row>
    <row r="22" spans="1:7" x14ac:dyDescent="0.25">
      <c r="A22" s="20"/>
      <c r="C22" s="5" t="s">
        <v>22</v>
      </c>
      <c r="F22" s="22">
        <v>11591073.08</v>
      </c>
      <c r="G22" s="23"/>
    </row>
    <row r="23" spans="1:7" x14ac:dyDescent="0.25">
      <c r="A23" s="20"/>
      <c r="C23" s="5" t="s">
        <v>23</v>
      </c>
      <c r="F23" s="22"/>
      <c r="G23" s="23"/>
    </row>
    <row r="24" spans="1:7" x14ac:dyDescent="0.25">
      <c r="A24" s="20"/>
      <c r="C24" s="5" t="s">
        <v>24</v>
      </c>
      <c r="F24" s="39">
        <v>11640110.1</v>
      </c>
      <c r="G24" s="23"/>
    </row>
    <row r="25" spans="1:7" x14ac:dyDescent="0.25">
      <c r="A25" s="20"/>
      <c r="C25" s="5" t="s">
        <v>25</v>
      </c>
      <c r="F25" s="22">
        <f>SUM(F21:F24)</f>
        <v>69817667.649999991</v>
      </c>
      <c r="G25" s="23"/>
    </row>
    <row r="26" spans="1:7" x14ac:dyDescent="0.25">
      <c r="A26" s="20"/>
      <c r="B26" s="5" t="s">
        <v>26</v>
      </c>
      <c r="F26" s="33">
        <f>F18-F25</f>
        <v>9199777.9400000125</v>
      </c>
      <c r="G26" s="23"/>
    </row>
    <row r="27" spans="1:7" x14ac:dyDescent="0.25">
      <c r="A27" s="20"/>
      <c r="F27" s="22"/>
      <c r="G27" s="23"/>
    </row>
    <row r="28" spans="1:7" x14ac:dyDescent="0.25">
      <c r="A28" s="20" t="s">
        <v>27</v>
      </c>
      <c r="F28" s="25"/>
      <c r="G28" s="23"/>
    </row>
    <row r="29" spans="1:7" x14ac:dyDescent="0.25">
      <c r="A29" s="20"/>
      <c r="B29" s="5" t="s">
        <v>11</v>
      </c>
      <c r="F29" s="25"/>
      <c r="G29" s="23"/>
    </row>
    <row r="30" spans="1:7" x14ac:dyDescent="0.25">
      <c r="A30" s="20"/>
      <c r="C30" s="5" t="s">
        <v>28</v>
      </c>
      <c r="F30" s="22"/>
      <c r="G30" s="23"/>
    </row>
    <row r="31" spans="1:7" x14ac:dyDescent="0.25">
      <c r="A31" s="20"/>
      <c r="C31" s="5" t="s">
        <v>29</v>
      </c>
      <c r="F31" s="22"/>
      <c r="G31" s="23"/>
    </row>
    <row r="32" spans="1:7" x14ac:dyDescent="0.25">
      <c r="A32" s="20"/>
      <c r="C32" s="5" t="s">
        <v>30</v>
      </c>
      <c r="F32" s="22"/>
      <c r="G32" s="23"/>
    </row>
    <row r="33" spans="1:7" x14ac:dyDescent="0.25">
      <c r="A33" s="20"/>
      <c r="C33" s="5" t="s">
        <v>18</v>
      </c>
      <c r="F33" s="26"/>
      <c r="G33" s="23"/>
    </row>
    <row r="34" spans="1:7" x14ac:dyDescent="0.25">
      <c r="A34" s="20"/>
      <c r="B34" s="5" t="s">
        <v>19</v>
      </c>
      <c r="F34" s="25"/>
      <c r="G34" s="23"/>
    </row>
    <row r="35" spans="1:7" x14ac:dyDescent="0.25">
      <c r="A35" s="20"/>
      <c r="C35" s="5" t="s">
        <v>31</v>
      </c>
      <c r="F35" s="22">
        <v>9267771.4100000001</v>
      </c>
      <c r="G35" s="23"/>
    </row>
    <row r="36" spans="1:7" x14ac:dyDescent="0.25">
      <c r="A36" s="20"/>
      <c r="C36" s="5" t="s">
        <v>32</v>
      </c>
      <c r="F36" s="22"/>
      <c r="G36" s="23"/>
    </row>
    <row r="37" spans="1:7" x14ac:dyDescent="0.25">
      <c r="A37" s="20"/>
      <c r="C37" s="5" t="s">
        <v>33</v>
      </c>
      <c r="F37" s="22"/>
      <c r="G37" s="23"/>
    </row>
    <row r="38" spans="1:7" x14ac:dyDescent="0.25">
      <c r="A38" s="20"/>
      <c r="C38" s="5" t="s">
        <v>25</v>
      </c>
      <c r="F38" s="22">
        <f>SUM(F35:F37)</f>
        <v>9267771.4100000001</v>
      </c>
      <c r="G38" s="23"/>
    </row>
    <row r="39" spans="1:7" x14ac:dyDescent="0.25">
      <c r="A39" s="20"/>
      <c r="B39" s="5" t="s">
        <v>34</v>
      </c>
      <c r="F39" s="34">
        <f>F33-F38</f>
        <v>-9267771.4100000001</v>
      </c>
      <c r="G39" s="23"/>
    </row>
    <row r="40" spans="1:7" x14ac:dyDescent="0.25">
      <c r="A40" s="20"/>
      <c r="B40" s="32"/>
      <c r="C40" s="32"/>
      <c r="D40" s="32"/>
      <c r="E40" s="32"/>
      <c r="F40" s="22"/>
      <c r="G40" s="23"/>
    </row>
    <row r="41" spans="1:7" x14ac:dyDescent="0.25">
      <c r="A41" s="35" t="s">
        <v>35</v>
      </c>
      <c r="B41" s="36"/>
      <c r="C41" s="36"/>
      <c r="D41" s="36"/>
      <c r="E41" s="36"/>
      <c r="F41" s="25"/>
      <c r="G41" s="23"/>
    </row>
    <row r="42" spans="1:7" x14ac:dyDescent="0.25">
      <c r="A42" s="20"/>
      <c r="B42" s="5" t="s">
        <v>11</v>
      </c>
      <c r="F42" s="25"/>
      <c r="G42" s="23"/>
    </row>
    <row r="43" spans="1:7" x14ac:dyDescent="0.25">
      <c r="A43" s="20"/>
      <c r="C43" s="5" t="s">
        <v>36</v>
      </c>
      <c r="F43" s="22"/>
      <c r="G43" s="23"/>
    </row>
    <row r="44" spans="1:7" x14ac:dyDescent="0.25">
      <c r="A44" s="20"/>
      <c r="C44" s="5" t="s">
        <v>37</v>
      </c>
      <c r="F44" s="22"/>
      <c r="G44" s="23"/>
    </row>
    <row r="45" spans="1:7" x14ac:dyDescent="0.25">
      <c r="A45" s="20"/>
      <c r="C45" s="5" t="s">
        <v>38</v>
      </c>
      <c r="F45" s="26"/>
      <c r="G45" s="23"/>
    </row>
    <row r="46" spans="1:7" x14ac:dyDescent="0.25">
      <c r="A46" s="20"/>
      <c r="B46" s="5" t="s">
        <v>19</v>
      </c>
      <c r="F46" s="25"/>
      <c r="G46" s="23"/>
    </row>
    <row r="47" spans="1:7" x14ac:dyDescent="0.25">
      <c r="A47" s="20"/>
      <c r="C47" s="5" t="s">
        <v>39</v>
      </c>
      <c r="F47" s="22"/>
      <c r="G47" s="23"/>
    </row>
    <row r="48" spans="1:7" x14ac:dyDescent="0.25">
      <c r="A48" s="20"/>
      <c r="C48" s="5" t="s">
        <v>40</v>
      </c>
      <c r="F48" s="22"/>
      <c r="G48" s="23"/>
    </row>
    <row r="49" spans="1:7" x14ac:dyDescent="0.25">
      <c r="A49" s="20"/>
      <c r="C49" s="5" t="s">
        <v>41</v>
      </c>
      <c r="F49" s="22"/>
      <c r="G49" s="23"/>
    </row>
    <row r="50" spans="1:7" x14ac:dyDescent="0.25">
      <c r="A50" s="20"/>
      <c r="B50" s="5" t="s">
        <v>42</v>
      </c>
      <c r="F50" s="26"/>
      <c r="G50" s="23"/>
    </row>
    <row r="51" spans="1:7" x14ac:dyDescent="0.25">
      <c r="A51" s="20"/>
      <c r="B51" s="32"/>
      <c r="C51" s="32"/>
      <c r="D51" s="32"/>
      <c r="E51" s="32"/>
      <c r="F51" s="22"/>
      <c r="G51" s="23"/>
    </row>
    <row r="52" spans="1:7" x14ac:dyDescent="0.25">
      <c r="A52" s="20" t="s">
        <v>43</v>
      </c>
      <c r="F52" s="25"/>
      <c r="G52" s="37">
        <f>F26+F39+F50</f>
        <v>-67993.469999987632</v>
      </c>
    </row>
    <row r="53" spans="1:7" x14ac:dyDescent="0.25">
      <c r="A53" s="40" t="s">
        <v>58</v>
      </c>
      <c r="F53" s="25"/>
      <c r="G53" s="27">
        <v>26825650.57</v>
      </c>
    </row>
    <row r="54" spans="1:7" x14ac:dyDescent="0.25">
      <c r="A54" s="20" t="s">
        <v>44</v>
      </c>
      <c r="F54" s="25"/>
      <c r="G54" s="38">
        <f>G52+G53</f>
        <v>26757657.100000013</v>
      </c>
    </row>
    <row r="55" spans="1:7" x14ac:dyDescent="0.25">
      <c r="A55" s="20"/>
      <c r="G55" s="21"/>
    </row>
    <row r="56" spans="1:7" x14ac:dyDescent="0.25">
      <c r="A56" s="28"/>
      <c r="B56" s="28"/>
      <c r="C56" s="28"/>
      <c r="D56" s="28"/>
      <c r="E56" s="28"/>
      <c r="F56" s="28"/>
      <c r="G56" s="28"/>
    </row>
    <row r="57" spans="1:7" x14ac:dyDescent="0.25">
      <c r="A57" s="29" t="s">
        <v>45</v>
      </c>
    </row>
    <row r="58" spans="1:7" x14ac:dyDescent="0.25">
      <c r="A58" s="29"/>
    </row>
    <row r="59" spans="1:7" x14ac:dyDescent="0.25">
      <c r="A59" s="31" t="s">
        <v>51</v>
      </c>
      <c r="D59" s="5" t="s">
        <v>52</v>
      </c>
    </row>
    <row r="60" spans="1:7" x14ac:dyDescent="0.25">
      <c r="A60" s="31"/>
    </row>
    <row r="61" spans="1:7" x14ac:dyDescent="0.25">
      <c r="B61" s="42" t="s">
        <v>57</v>
      </c>
      <c r="E61" s="30" t="s">
        <v>54</v>
      </c>
    </row>
    <row r="62" spans="1:7" x14ac:dyDescent="0.25">
      <c r="B62" s="30" t="s">
        <v>53</v>
      </c>
      <c r="E62" s="30" t="s">
        <v>55</v>
      </c>
    </row>
    <row r="63" spans="1:7" x14ac:dyDescent="0.25">
      <c r="B63" s="30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39370078740157483" right="0.39370078740157483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H27" sqref="H27"/>
    </sheetView>
  </sheetViews>
  <sheetFormatPr defaultRowHeight="15" x14ac:dyDescent="0.25"/>
  <sheetData>
    <row r="1" spans="1:1" ht="23.45" customHeight="1" x14ac:dyDescent="0.35">
      <c r="A1" s="2" t="s">
        <v>46</v>
      </c>
    </row>
    <row r="3" spans="1:1" x14ac:dyDescent="0.25">
      <c r="A3" t="s">
        <v>47</v>
      </c>
    </row>
    <row r="5" spans="1:1" x14ac:dyDescent="0.25">
      <c r="A5" t="s">
        <v>48</v>
      </c>
    </row>
    <row r="6" spans="1:1" x14ac:dyDescent="0.25">
      <c r="A6" s="1" t="s">
        <v>49</v>
      </c>
    </row>
    <row r="9" spans="1:1" x14ac:dyDescent="0.25">
      <c r="A9" t="s">
        <v>50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1st Qtr 2024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Jasmin Aure</dc:creator>
  <cp:keywords/>
  <dc:description/>
  <cp:lastModifiedBy>Kristine Joy Ramos</cp:lastModifiedBy>
  <cp:lastPrinted>2024-06-10T02:33:19Z</cp:lastPrinted>
  <dcterms:created xsi:type="dcterms:W3CDTF">2015-06-05T18:17:20Z</dcterms:created>
  <dcterms:modified xsi:type="dcterms:W3CDTF">2024-06-12T21:55:55Z</dcterms:modified>
  <cp:category/>
</cp:coreProperties>
</file>