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mc:AlternateContent xmlns:mc="http://schemas.openxmlformats.org/markup-compatibility/2006">
    <mc:Choice Requires="x15">
      <x15ac:absPath xmlns:x15ac="http://schemas.microsoft.com/office/spreadsheetml/2010/11/ac" url="C:\Users\Kristine\Desktop\"/>
    </mc:Choice>
  </mc:AlternateContent>
  <xr:revisionPtr revIDLastSave="0" documentId="13_ncr:1_{49278C6B-96BD-404B-B3BB-9B3FC9655D11}" xr6:coauthVersionLast="47" xr6:coauthVersionMax="47" xr10:uidLastSave="{00000000-0000-0000-0000-000000000000}"/>
  <bookViews>
    <workbookView xWindow="10140" yWindow="0" windowWidth="10455" windowHeight="10905" xr2:uid="{00000000-000D-0000-FFFF-FFFF00000000}"/>
  </bookViews>
  <sheets>
    <sheet name="Form 5 - AGDAR" sheetId="1" r:id="rId1"/>
    <sheet name="FDPP LICENSE" sheetId="2" state="veryHidden" r:id="rId2"/>
  </sheets>
  <definedNames>
    <definedName name="_xlnm.Print_Area" localSheetId="0">'Form 5 - AGDAR'!$A$1:$I$87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0" i="1" l="1"/>
  <c r="H79" i="1"/>
  <c r="G79" i="1"/>
  <c r="G80" i="1" s="1"/>
  <c r="I80" i="1" s="1"/>
  <c r="H75" i="1"/>
  <c r="G75" i="1"/>
  <c r="H66" i="1"/>
  <c r="G66" i="1"/>
</calcChain>
</file>

<file path=xl/sharedStrings.xml><?xml version="1.0" encoding="utf-8"?>
<sst xmlns="http://schemas.openxmlformats.org/spreadsheetml/2006/main" count="282" uniqueCount="265">
  <si>
    <t>FDP Form 5 - Annual GAD Accomplishment Report</t>
  </si>
  <si>
    <t>(PCW-DILG-DBM-NEDA JMC No. 2016-01 dated January 12, 2016, Annex E)</t>
  </si>
  <si>
    <t>ANNUAL GENDER AND DEVELOPMENT (GAD) ACCOMPLISHMENT REPORT</t>
  </si>
  <si>
    <t>REGION:</t>
  </si>
  <si>
    <t>MIMAROPA</t>
  </si>
  <si>
    <t>CALENDAR YEAR:</t>
  </si>
  <si>
    <t>PROVINCE:</t>
  </si>
  <si>
    <t>PALAWAN</t>
  </si>
  <si>
    <t>CITY/MUNICIPALITY:</t>
  </si>
  <si>
    <t>CULION</t>
  </si>
  <si>
    <t xml:space="preserve">Total LGU Budget: </t>
  </si>
  <si>
    <t>Total GAD Expenditure:</t>
  </si>
  <si>
    <t>Gender Issue or GAD Mandate
(1)</t>
  </si>
  <si>
    <t>GAD Objective
(2)</t>
  </si>
  <si>
    <t>Relevant LGU Program or Project
(3)</t>
  </si>
  <si>
    <t>GAD Activity
(4)</t>
  </si>
  <si>
    <t>Performance Indicator and Target
(5)</t>
  </si>
  <si>
    <t>Actual Results
(6)</t>
  </si>
  <si>
    <t>Approved GAD Budget
(7)</t>
  </si>
  <si>
    <t>Actual Cost or GAD Expenditure
(8)</t>
  </si>
  <si>
    <t>Variance or Remarks
(9)</t>
  </si>
  <si>
    <t>CLIENT-FOCUSED</t>
  </si>
  <si>
    <t>Sub-total A</t>
  </si>
  <si>
    <t>ORGANIZATION-FOCUSED</t>
  </si>
  <si>
    <t>Sub-total B</t>
  </si>
  <si>
    <t>ATTRIBUTED PROGRAMS</t>
  </si>
  <si>
    <t>Title of LGU Program or Project
(10)</t>
  </si>
  <si>
    <t>HGDG PIMME/
FIMME Score
(11)</t>
  </si>
  <si>
    <t>Total Annual Program/ Project Cost or Expenditure
 (12)</t>
  </si>
  <si>
    <t>GAD Attributed Program/Project Cost or Expenditure 
(13)</t>
  </si>
  <si>
    <t>Variance or Remarks
(14)</t>
  </si>
  <si>
    <t>Grand TOTAL (A+B+C)</t>
  </si>
  <si>
    <t>CAUTION:</t>
  </si>
  <si>
    <t>TO REDUCE THE RISK OF UPLOADING WRONG TEMPLATE FOR THIS DOCUMENT, DO NOT EDIT/DELETE THIS SHEET.</t>
  </si>
  <si>
    <t>FROM:</t>
  </si>
  <si>
    <t>FDPP TEAM</t>
  </si>
  <si>
    <t>v2</t>
  </si>
  <si>
    <t>A. HEALTH</t>
  </si>
  <si>
    <t>Declining Health Status of the following vulnerable
groups:
(1) Pregnant Women; 
Pregnant Women with Less Than 4 Prenatal Visits
2018 - 45.4%
2017 - 45.7%
2016 - 50.08%
2015 - 38.96%
2014 - 39.46%</t>
  </si>
  <si>
    <t>(2) Infants and children
Infants with incomplete immunization
2018 -37.7%
2017 - 50.7%
2016 - 44.6%
2015 - 34.1%
2014 - 17.5%</t>
  </si>
  <si>
    <t>(3) Malnutrition prevalence rate among 0-71 months old children
2018 - 2.80%
2017 - 57.4%
2016 - 10.74%
2015 - 6.39%
2014 - 10.07%</t>
  </si>
  <si>
    <t>(4) Senior Citizens; 
Number of Senior Citizens with Hypertension and Diabetes
2018 - 2015
2017  - 190
2016 -166
2015 - 56
2014 - 97</t>
  </si>
  <si>
    <t>(5) Indigent Young and Adult men and women; 
Number of TB patients 
2018 - 52
2017 - 44
2016 - 82
2015 - 54
2014 - 50</t>
  </si>
  <si>
    <t xml:space="preserve">(6) Presence of maternal deaths and infant deaths 
Maternal Deaths:
2014 - 2.38%
2015 - 2.61%
2016 - 0
2017 - 0
2018 - 0
Infant Death Count: ( Per 1000 live birth)
2014 - 8
2015 - 7
2016 - 6
2017 - 5
2018 - 0
                                                 </t>
  </si>
  <si>
    <t xml:space="preserve">(7) High incidence of non-usage of contraceptives among reproductive age
Number of Women who did not avail any contraceptive methods
2018 - 467
2017 - 518
2016 - 873
2015 - 769
2014 - 846
</t>
  </si>
  <si>
    <t xml:space="preserve">(8) Limited access of women to free health care services due to poverty
Number of women with LGU sponsored PHILHEALTH CARDS
2018 - 479
2017 - 405
2016 - 390
2015 - 415
2014 -416
</t>
  </si>
  <si>
    <t>A. SOCIAL SERVICES</t>
  </si>
  <si>
    <r>
      <rPr>
        <sz val="10"/>
        <color theme="1"/>
        <rFont val="Cambria"/>
        <family val="1"/>
      </rPr>
      <t>(1)</t>
    </r>
    <r>
      <rPr>
        <b/>
        <sz val="10"/>
        <color theme="1"/>
        <rFont val="Cambria"/>
        <family val="1"/>
      </rPr>
      <t xml:space="preserve"> </t>
    </r>
    <r>
      <rPr>
        <sz val="10"/>
        <color theme="1"/>
        <rFont val="Cambria"/>
        <family val="1"/>
      </rPr>
      <t>Increasing number of ultra poor women or solo parent with limited access to credit and other services to respond to their gender needs
Number Solo Women Parents
2018 - 367 
2017 - 289
2016 - 238</t>
    </r>
  </si>
  <si>
    <t>(2) Increasing incidence of violence against women
2018 - 16
2017 - 8
2016 - 13
2015 - 9
2014 - 11</t>
  </si>
  <si>
    <t>(3) Increasing number of children with ages 3 to 4 requiring early childhood care and development
2018 to 2019 - 688</t>
  </si>
  <si>
    <t>2017 to 2018 - 747
2016 to 2017 - 830
2015 to 2016 - 855</t>
  </si>
  <si>
    <t>(4) Pursuant to Republic Act No. 10661, otherwise known as "National Children's Month Act"</t>
  </si>
  <si>
    <t>(5) Increasing number of women within "out of wedlock" situation.
Number of illegitimate children
2018 - 344
2017 - 213
2016  - 458
2015 - 394
2014 - 438</t>
  </si>
  <si>
    <t>(6) LIMITED ACCESS OF THE INDIGENT FAMILIES TO SOCIAL SERVICES
Number of Indigent Families
2018 - 1385
2017 - 1423
2016 - 1433
2015 - 1431</t>
  </si>
  <si>
    <t>(7) Republic Act No. 8044 or the Youth in Nation-Building Act</t>
  </si>
  <si>
    <t>C. EDUCATION</t>
  </si>
  <si>
    <t>(1) Low access of rural females and males to good quality education outside the municipality particularly medical courses
Number of assisted scholars ( Medical Courses)
2018 - 0
2017 - 6
2016 - 6
2015 - 5
2014 - 6</t>
  </si>
  <si>
    <t xml:space="preserve">(2) Increasing number of drop-outs among boys due to poverty and force labor </t>
  </si>
  <si>
    <t>Drop Out Rate
Elementary:
2017 to 2018 - 2%
2016 to 2017 - 3%
2015 to 2016 - 2%
Secondary:
2017 to 2018  - 8%
2016 to 2017 - 6%
2015 to 2016 - 14%</t>
  </si>
  <si>
    <t xml:space="preserve">(3) ONLY ABOUT ONE THIRD OF GIRLS AND BOYS AGED 16-24 ARE ATTENDING SECONDARY, TERTIARY AND/OR TECHNICAL/VOCATIONAL EDUCATION. 
Gender bias is found in this age group where more girls leave school to help at home or earn a living for their families.
Number of Students aged 16-24
2017 to 2018 - 1506
2016 to 2017 - 1506
2015 to 2016 - 1689
</t>
  </si>
  <si>
    <t>(4) LOW SCHOOL PARTICIPATION RATE OF ELEMENTARY GIRLS AND BOYS DUE TO INABILITY TO PROVIDE SCHOOL SUPPLIES/MATERIALS
Enrolment Participation Rate (EPR)
Elementary 
2017-2018 - 98%
2016-2017 - 96%
2015 - 2016 - 96%
Secondary
2017-2018 - 40%
2016-2017 -37%
2015-2016 - 35%</t>
  </si>
  <si>
    <t>D. ECONOMIC</t>
  </si>
  <si>
    <t>1. Municipal Ordinance No. 2019-103 Enacting and Institutionalizing the Gender and Development Code of the Municipality of Culion, Province of Palawan</t>
  </si>
  <si>
    <t>To improve health status of pregnant women</t>
  </si>
  <si>
    <r>
      <t>Comprehensive Municipal Health Program on Family Planning and Reproductive Health Care Program -</t>
    </r>
    <r>
      <rPr>
        <b/>
        <i/>
        <sz val="10"/>
        <color theme="1"/>
        <rFont val="Cambria"/>
        <family val="1"/>
      </rPr>
      <t>"Programang Kalusugan para sa mamayan ng Culion"</t>
    </r>
  </si>
  <si>
    <t>1. Continuous monitoring and given appropriate action for the health and wellness of 4,100 indigent families under the National Household Targetting System (NHTS-PR) per 2017 data.</t>
  </si>
  <si>
    <t>4,100 families  ,304 pregnant women, 320 infant, 4,000 sick individuals.
90% of  the indigent families including pregnant women, infant and sick individuals are given appropriate health services from January to December 2022.</t>
  </si>
  <si>
    <t>602 males and 878 females sick individuals provided with medications
64 males and 67 female infants provided with proper health care
316 pregnant women provided with prenatal services.</t>
  </si>
  <si>
    <t>2. Provide families with new treatment trends pertaining to health maintenance through house to house visitation of the health volunteer workers</t>
  </si>
  <si>
    <t>4100 indigent familites (2665 Women, 1435 Men)</t>
  </si>
  <si>
    <t>981 males and 1,467 females                          series of house to house visit indigent family members
363,932 supplemented/augmented.</t>
  </si>
  <si>
    <t>3. Provide  health education to clients on the importance of health maintenance or healthy lifestyle</t>
  </si>
  <si>
    <t>90% of NHTS families are provided with health education and given appropriate health service (January to December 2022)</t>
  </si>
  <si>
    <t>413 males and 594 females indigent family members                    health education/week     created 2 clubs (HPN and DM Club)
392,350.10 supplemented/augmented</t>
  </si>
  <si>
    <t>To improve health status of infants and children
To improve nutritional status of infants and pre-school children and equipped nutrition program implementors</t>
  </si>
  <si>
    <t>4. Conduct municipal wide advocacy about proper nutrition and breastfeeding.</t>
  </si>
  <si>
    <t>152 families of 14 Barangays informed about proper nutrition (July 2022)</t>
  </si>
  <si>
    <t>Proper nutrition and breastfeeding conducted to 200 families. 42,410 reprogrammed for HIV-AIDS prevention</t>
  </si>
  <si>
    <t>5. Conduct supplementary feeding among 0 – 71 months old children</t>
  </si>
  <si>
    <t>Implemented. 105,120 reprogrammed for 2022 CBMS Enumeration</t>
  </si>
  <si>
    <t xml:space="preserve">6. Conduct Community Health Education on Infant and Young Child Feeding </t>
  </si>
  <si>
    <t xml:space="preserve">Reduce malnutrition rate from 5.7% (152 children 2017) to 2% for 2022. </t>
  </si>
  <si>
    <t>Reprogrammed for relief and emergency assistance to Senior Citizens and PWD</t>
  </si>
  <si>
    <t>7. Provision of monthly anti-hypertensive and anti-diabetic medicines to all members of the Hypertension (HPN) and Diabetes (DM) club.</t>
  </si>
  <si>
    <t>43 female clients of 14 Barangays (February 2022)</t>
  </si>
  <si>
    <t>220 female and 152 female of hypertension (HPN) and 10 female and 10 female of diabetes club IDM) provided with monthly medicines. 150141 reprogrammed for Educational Assistance Program</t>
  </si>
  <si>
    <t xml:space="preserve">To improve health status of  senior citizens
To improve the general well-being of every man and woman of all ages affected with chronic hypertension and diabetes.
</t>
  </si>
  <si>
    <t>Comprehensive Municipal Health Program "Programang Kalusugan para sa mamayan ng Culion"</t>
  </si>
  <si>
    <t>8. Provision of free laboratory examination(Blood Chemistry) of at least twice a year for all members of the club</t>
  </si>
  <si>
    <t>214 female and 143 male of Hypertension / 13 female and 8 male of Diabetes club members given free monthly medicines as their drug maintenance (January to December 2022)</t>
  </si>
  <si>
    <t>9. Provide treatment and provision of multivitamis, vitamin B complex and ascorbid acid; provision of supplemental nutritious food for TB patients</t>
  </si>
  <si>
    <t>90% of HPN and DM Club members given free laboratory examination twice a year.</t>
  </si>
  <si>
    <t>30 male and 26 female clients of TB cases treated successfully among new cases and replace TB patients. 22,300 reprogrammed for Senior and PWDs</t>
  </si>
  <si>
    <t>To improve health status of  indigent young and adult men and women TB patients</t>
  </si>
  <si>
    <t>10. Conduct a monthly health education, information dissemination activities.</t>
  </si>
  <si>
    <t>29 male and 17 female TB patients</t>
  </si>
  <si>
    <t>11. Identify and refer  pregnant women, infant, sick individuals  for continuous health care by Health care providers and barangay volunteer workers</t>
  </si>
  <si>
    <t>227 females and 151 males attended activities (January to December 2022)</t>
  </si>
  <si>
    <t>96 sick individuals
220 females
pregnant women
pregnancy tracking
referrals
community assessments. 20,300 reprogrammed for Senior and PWDs</t>
  </si>
  <si>
    <t>To lessen incidence of maternal and infant deaths</t>
  </si>
  <si>
    <t>12. Provide Family planning commodities to women of reproductive age</t>
  </si>
  <si>
    <t>*4,100 families ,304 pregnant women,320 infant,4,000 sick individuals
100% of the medical needs  of the pregnant women, infant, sick individuals are attended and/or referred to appropriate medical action. (January to December 2022)</t>
  </si>
  <si>
    <t>Implemented</t>
  </si>
  <si>
    <t>To increase contraceptive prevalence rate among reproductive age</t>
  </si>
  <si>
    <r>
      <t>Comprehensive Municipal Health Program on</t>
    </r>
    <r>
      <rPr>
        <b/>
        <i/>
        <sz val="10"/>
        <color theme="1"/>
        <rFont val="Cambria"/>
        <family val="1"/>
      </rPr>
      <t xml:space="preserve"> </t>
    </r>
    <r>
      <rPr>
        <sz val="10"/>
        <color theme="1"/>
        <rFont val="Cambria"/>
        <family val="1"/>
      </rPr>
      <t>Family Planning and Reproductive Health Care Program -</t>
    </r>
    <r>
      <rPr>
        <b/>
        <i/>
        <sz val="10"/>
        <color theme="1"/>
        <rFont val="Cambria"/>
        <family val="1"/>
      </rPr>
      <t>"Programang Kalusugan para sa mamayan ng Culion"</t>
    </r>
  </si>
  <si>
    <t>13. Conduct IEC activities on Human Immuno-Deficiency  Virus-AIDS prevention and other sexually transmitted diseases</t>
  </si>
  <si>
    <t>Attained 65% or 1,721 (2017 data)    Contraceptive Prevalence Rate among women of reproductive age (January to December 2022)</t>
  </si>
  <si>
    <t>Implemented. 50,000 supplemented/augmented</t>
  </si>
  <si>
    <t>To heightened awareness level on STD to HIV &amp; other sexually-transmitted diseases</t>
  </si>
  <si>
    <t>14. Provide free PHILHEALTH membership/Health Insurance Program to volunteer workers.</t>
  </si>
  <si>
    <t>Conduct four (4) advocacy sessions on HIV AIDS and STD prevention and control for men and women (Mar, June, Sept and Dec. 2022)</t>
  </si>
  <si>
    <t>79 indigent head of the family enrolled in PHILHEALTH under Municipal Group Enrollment Program (GEP). 11,200 reprogrammed for Senior and PWDs</t>
  </si>
  <si>
    <t>To lessen the financial burden of hospitalization and seeking medication</t>
  </si>
  <si>
    <r>
      <t xml:space="preserve">Comprehensive Municipal Health Program
</t>
    </r>
    <r>
      <rPr>
        <b/>
        <i/>
        <sz val="10"/>
        <color theme="1"/>
        <rFont val="Cambria"/>
        <family val="1"/>
      </rPr>
      <t>"PHILHEALTH PARA SA BOLUNTARYONG MANGGAGAWA"</t>
    </r>
  </si>
  <si>
    <t>15. Provide monthly check-up and distribution of vitamins</t>
  </si>
  <si>
    <t>Indigent head of the family 
184 Women, 6 Men</t>
  </si>
  <si>
    <t>Augmented for Educational Assistance Program</t>
  </si>
  <si>
    <t>To improve the capability of ultra poor  women or solo parent in responding to their gender needs</t>
  </si>
  <si>
    <r>
      <t>Comprehensive Social Services Development Plan through</t>
    </r>
    <r>
      <rPr>
        <b/>
        <i/>
        <sz val="10"/>
        <color theme="1"/>
        <rFont val="Cambria"/>
        <family val="1"/>
      </rPr>
      <t xml:space="preserve"> "Programang Malasakit  ni Mayor V"</t>
    </r>
  </si>
  <si>
    <t>1. Provide livelihood assistance for solo parent with solo parent identification card (ID)</t>
  </si>
  <si>
    <t>50 female and 15 male solo parents  (January to December 2022)</t>
  </si>
  <si>
    <t>60 female and 17 male solo parents provided assitance. 96,900 reprogrammed for Senior and PWDs</t>
  </si>
  <si>
    <t>To facilitate the resolution of violence against women cases</t>
  </si>
  <si>
    <r>
      <t xml:space="preserve">Comprehensive Municipal Health Program 
</t>
    </r>
    <r>
      <rPr>
        <b/>
        <i/>
        <sz val="10"/>
        <color theme="1"/>
        <rFont val="Cambria"/>
        <family val="1"/>
      </rPr>
      <t>" VAWC Assistance Program"</t>
    </r>
  </si>
  <si>
    <t>2. Conduct medico-legal examination to abused women and the like</t>
  </si>
  <si>
    <t>Give medico legal services to all walk-in clients (30 female victims) January to December 2022</t>
  </si>
  <si>
    <t>Reprogrammed for Senior and PWDs</t>
  </si>
  <si>
    <t>3. Conduct capability building of Barangay VAWC</t>
  </si>
  <si>
    <t>14 Barangay VAWC Desk Officers attended</t>
  </si>
  <si>
    <t>14 VAWC Desk Officer attended</t>
  </si>
  <si>
    <t>4. Advocacy campaign on Trafficked In Persons and VAWC</t>
  </si>
  <si>
    <t>Campaign on TIC and VAWC conducted in 14 barangays</t>
  </si>
  <si>
    <t>5. Provide assistance  to act as expert witness in court as per subpoena</t>
  </si>
  <si>
    <t xml:space="preserve">100% of required court appearance attended. </t>
  </si>
  <si>
    <t>Reprogrammed for the implementation of 2022 CBMS data processing</t>
  </si>
  <si>
    <t>1. To attain 100% coverage of early childhood care and development among 3-4 years old children</t>
  </si>
  <si>
    <t xml:space="preserve">Early Childhood Education and Provision of Standard Services/ activities
</t>
  </si>
  <si>
    <t>6. Conduct  case management, family counselling and stress debriefing to WEDC, CNSP and CICL in need of special protection</t>
  </si>
  <si>
    <t>100% of case management/family counselling and stress debriefing conducted</t>
  </si>
  <si>
    <t>Implemented. 20,326.36 reprogrammed for Senior and PWDs</t>
  </si>
  <si>
    <t>7. Provide financial and transportation assistance to access needed services</t>
  </si>
  <si>
    <t>Financial and transportation assistance provided</t>
  </si>
  <si>
    <t>36 clients provided financial and/or transportation assistance. 141,500 supplemented/augmented</t>
  </si>
  <si>
    <t>8. Conduct Regular Day Care sessions</t>
  </si>
  <si>
    <t>90% completion rate of 425 girls and 425 boys  enrolled in the Regular Day Care Sessions.</t>
  </si>
  <si>
    <t>356 males and 316 females child development learners       
daily day care learner visitation.</t>
  </si>
  <si>
    <t>2. To strengthen commitment and ensure proper implementation of Early Childhood Care and Development</t>
  </si>
  <si>
    <t>Early Childhood Education and Provision of Standard Services/ activities</t>
  </si>
  <si>
    <t>9. Perform home wisitation to ensure parent-teacher touchpoint</t>
  </si>
  <si>
    <t xml:space="preserve">90% completion rate of 425 girls and 425 boys  enrolled in the Regular Day Care Sessions. </t>
  </si>
  <si>
    <t>356 males and 316 females child development learners       
daily day care learner visitation. 2,700 reprogrammed for Educational Assistance Program</t>
  </si>
  <si>
    <t>10. Conduct Child Development Center Parents Group for Parent Effectiveness Service Monthly</t>
  </si>
  <si>
    <t>356 males and 316 females child development learners       
daily day care learner visitation. 14000 reprogrammed for Educational Assistance Program</t>
  </si>
  <si>
    <t>11. Enhancement of Early Childhood Care and Development Program which promotes their optimum growth and development.</t>
  </si>
  <si>
    <t>40 female clients, 1 male client for ECCD</t>
  </si>
  <si>
    <t>356 males and 316 females child development learners       
daily day care learner visitation. 164200 reprogrammed for Educational Assistance Program</t>
  </si>
  <si>
    <t>3. To  equip with technical and teachning expertise the day care workers</t>
  </si>
  <si>
    <t>12. Conduct monthly weight monitoring report to ensure the health nutrition of every child in the center</t>
  </si>
  <si>
    <t xml:space="preserve">90% of 747 children with ages 3 to 4
372 Female
300 Male </t>
  </si>
  <si>
    <t>Implemented. 4400 reprogrammed for Educational Assistance Program</t>
  </si>
  <si>
    <t xml:space="preserve">To recognize the gains and successes of the Philippines in the promotion and protection of the children's rights. </t>
  </si>
  <si>
    <t xml:space="preserve">National Children's Month Implementation </t>
  </si>
  <si>
    <t>13. Conduct of survey for the early registration of children ages 4 to 11 years old in the month of January.</t>
  </si>
  <si>
    <t xml:space="preserve">To lessen incidence of children born out of wedlock </t>
  </si>
  <si>
    <t>Program for Children's basic rights and other protective services</t>
  </si>
  <si>
    <t>14. Mobilization and provision for supplementary feeding program of Child Development Learners</t>
  </si>
  <si>
    <t>15. Technical assistance in the standardization and accreditation</t>
  </si>
  <si>
    <t>Seven (7) of thirty three ( 35) DCWs</t>
  </si>
  <si>
    <t>16. Conduct capability training for Child Development Workers</t>
  </si>
  <si>
    <t xml:space="preserve">90% of 747 children with ages 3 to 4
372 Female 
300 Male </t>
  </si>
  <si>
    <t>2022 National Childrens Month implemented</t>
  </si>
  <si>
    <t>17. Provision of relief and emergency assistance to indigent and living alone Senior Citizens and Person with Disability</t>
  </si>
  <si>
    <t>150 living alone Senior Citizens and 100 living alone Persons with Disability</t>
  </si>
  <si>
    <t>Implemented. 450 living alone Senior Citizens (240 Female, 210 Male) and 150 living alone Persons with Disability (90 Female, 60 Male)</t>
  </si>
  <si>
    <t>18. Provision and distribution of assistive device to Senior Citizens and Person with Disability</t>
  </si>
  <si>
    <t>19.  Conduct pre-marriage counselling, assessment of indigent individuals depending on their needs, mobile registrations for senior citizens, solo parents, OSYs, and PWDs, Family development sessions.</t>
  </si>
  <si>
    <t>50 live in couples, 50 indigent OSY, Senior Citizens and PWDs</t>
  </si>
  <si>
    <t>20. Conduct Free Mass Wedding</t>
  </si>
  <si>
    <t>100 indigent live-in couples are beneficiaries of free mass wedding project, availed free PSA Certificate of Live birth;   (May 2023)</t>
  </si>
  <si>
    <t>210 indigent live-in couples beneficiaries of Kasalang Bayan and availed free PSA COLB and COM</t>
  </si>
  <si>
    <t xml:space="preserve">To ensure that indigent communities are able to avail various social services through the mobile services  of frontliners departments of the local government.  </t>
  </si>
  <si>
    <r>
      <t xml:space="preserve">Comprehensive Social Services Development Plan through </t>
    </r>
    <r>
      <rPr>
        <b/>
        <i/>
        <sz val="10"/>
        <color theme="1"/>
        <rFont val="Cambria"/>
        <family val="1"/>
      </rPr>
      <t>"Programang Malasakit  ni Mayor V"</t>
    </r>
  </si>
  <si>
    <t xml:space="preserve">21. Mobile civil registration to indigent communities with issuance of free birth certificates and other certification requirements. </t>
  </si>
  <si>
    <t>90% registration of unregistered constituents of Culion in target barangays
Certificate of Live Birth: 250
Certificate of Marriage: 140</t>
  </si>
  <si>
    <t>Out of 250 COLB, 127% or 317 were registerd and 205 COM were registered. 15000 reprogrammed for Educational Assistance Program</t>
  </si>
  <si>
    <t>To provide skills/product training to indigent individuals who are challenged in looking for job opportunities due to lack of educational qualification</t>
  </si>
  <si>
    <t>22. Provide skills training for livelihood for women and men; and connecting them to potential opportunities or providing them livelihood capital(TESDA)</t>
  </si>
  <si>
    <t>10 Women where the same is the Head of the family
5 Men/ Families</t>
  </si>
  <si>
    <t>Livelihood training conducted in partnership with Department of Trade and Industry</t>
  </si>
  <si>
    <t xml:space="preserve">To encourage the youth group in community development </t>
  </si>
  <si>
    <t>"Programang Angat Kabataan ni Mayor V"</t>
  </si>
  <si>
    <t xml:space="preserve">23. Conduct of Developmental training and varied youth activities </t>
  </si>
  <si>
    <t xml:space="preserve">90% of youth individuals are enjoined to different youth developmental activities </t>
  </si>
  <si>
    <t xml:space="preserve">To improve access of rural females to good quality education </t>
  </si>
  <si>
    <t>Educational Assistance Program</t>
  </si>
  <si>
    <t xml:space="preserve">1. Provide financial assistance to deserving indigent students to become health care providers  </t>
  </si>
  <si>
    <t xml:space="preserve">Provided  allowance to 3 male and 4 female health students admitted to University of the Philippines, Manila-School of Health and Sciences (UPM-SHS) June 2021 to April 2022
At least 75% of the residents of 8 remote barangays will be provided with health care programs by the step ladder beneficiaries as their mandatory community service obligation(October and December 2022) </t>
  </si>
  <si>
    <t>7 female enrolled to become health care provider.
2654 reprogrammed for Educational Assistance Program</t>
  </si>
  <si>
    <t xml:space="preserve">To minimize male drop-out rate </t>
  </si>
  <si>
    <t>ALS: Libreng Edukasyon sa Batang Culion</t>
  </si>
  <si>
    <t>2. Conduct regular classes for OSY following ALS Program</t>
  </si>
  <si>
    <t>20 female and 25 male out of school youth (June and October 2023)</t>
  </si>
  <si>
    <t>ALS Program implemented. 65408 reprogrammed for Educational Assistance Program</t>
  </si>
  <si>
    <t xml:space="preserve">To increase income of households </t>
  </si>
  <si>
    <t>Programang Malasakit ni Mayor V</t>
  </si>
  <si>
    <t>3.  Provide livelihood assistance to solo parents/indigent parents to send their children to ALS</t>
  </si>
  <si>
    <t>10 Solo Parents/Indigent Families</t>
  </si>
  <si>
    <t>Implemented. 200000 augmented/supplemented</t>
  </si>
  <si>
    <t>To provide educational assistance to poor but deserving indigent Culion students</t>
  </si>
  <si>
    <t>4. Provision scholarship/educational assistance program to qualified indigent students
a. Tuition Fee Assistance
b. Boarding House Rental Assistance
c. Transportation Assistance</t>
  </si>
  <si>
    <t>151 male and 266 female junior and senior high students
13 male and 26 female college students</t>
  </si>
  <si>
    <t>535 female and 400 male in junior and senior high students provided tuition fee assistance
230 female and 228 male provided boarding house rental assistance
206 female and 190 male provided transportation allowance
20 female and 18 male provided tuition fee assistance to enroll outside Culion</t>
  </si>
  <si>
    <t>To encourage pupils and students to attend school by providing them with some school provisions</t>
  </si>
  <si>
    <t>“ Libreng  Edukasyon sa Batang Culion: Alalay Kagamitan"</t>
  </si>
  <si>
    <t>5. Provision for free school supplies/materials</t>
  </si>
  <si>
    <t xml:space="preserve">25 girl and 25 boy pupils </t>
  </si>
  <si>
    <t>Implemented. 65075 Reprogrammed for Senior Citizens and PWDs relief assistance</t>
  </si>
  <si>
    <t xml:space="preserve">To equip decision-making skill among women </t>
  </si>
  <si>
    <t>Cooperative's/Women's Participation and Enhancement Program through
"PROGRAMANG SULONG KABABAIHAN ni Mayor V"</t>
  </si>
  <si>
    <t>1. Attend Cooperative Management and governance</t>
  </si>
  <si>
    <t>10 female and 10 male board members and managers of 3 existing cooperatives</t>
  </si>
  <si>
    <t>Implemented. 41250 Reprogrammed for Senior Citizens and PWDs relief assistance</t>
  </si>
  <si>
    <t>2. Conduct enhancement training for cooperative</t>
  </si>
  <si>
    <t>15 female and male members of 3 existing cooperatives</t>
  </si>
  <si>
    <t>Implemented. 43200 Reprogrammed for Senior Citizens and PWDs relief assistance</t>
  </si>
  <si>
    <t>To increase involvement of women on enterprise development at the community level</t>
  </si>
  <si>
    <t xml:space="preserve">3. Conduct community activities for women group for enterprise development and symposium </t>
  </si>
  <si>
    <t>420 women participated in community activities 50 men organized for enterprise development</t>
  </si>
  <si>
    <t>420 women participated in community activities (mangrove planting and etc.) and 50 men organized for enterprise development</t>
  </si>
  <si>
    <t>To ease the burden of women on house tending activities</t>
  </si>
  <si>
    <t xml:space="preserve">KATROPA PROGRAM (Kalalakihang Tapat Sa Responsibilidad at Obligasyon ng Pamilya at mga Anak) through Establishment of ERPAT
</t>
  </si>
  <si>
    <t>4. Organization of ERPAT and Conduct activities/trainings/orientation on KATROPA</t>
  </si>
  <si>
    <t>Establishment of ERPAT to atleast  
3-5 barangays.
Conduct of 1 training class</t>
  </si>
  <si>
    <t>Reprogrammed for Senior Citizens and PWDs relief and emergency assistance</t>
  </si>
  <si>
    <t>Gender Mainstreaming
Low awareness level among LGU employees on GAD principles</t>
  </si>
  <si>
    <t>To increase the level of awareness of LGU personnel on gender issues, policies and legal mandates</t>
  </si>
  <si>
    <t>Gender Sensitivity Training and Capacity Building on GAD Awareness and Human Development</t>
  </si>
  <si>
    <t>1. Conduct of  training and workshop for human development</t>
  </si>
  <si>
    <t>Completion of training/orientation workshop where 90% of the employees have attended and completed</t>
  </si>
  <si>
    <t>Annual Preparedness and Awareness conducted to LGU employees</t>
  </si>
  <si>
    <t xml:space="preserve">To enhance the capacity of GAD Focal Persons and Program Implementors
</t>
  </si>
  <si>
    <t>GAD Training Sessions</t>
  </si>
  <si>
    <t>2. To capacitize GAD Focal and/or representatives</t>
  </si>
  <si>
    <t>2-3 GAD Trainings in a year</t>
  </si>
  <si>
    <t>5 trainings attended (2 for GAD and 3 for CBMS Training)</t>
  </si>
  <si>
    <t>2. LGU GAD Operation</t>
  </si>
  <si>
    <t xml:space="preserve">GAD Office Operation and Maintenance
</t>
  </si>
  <si>
    <t>1. Data Recording, Monitoring and Data Banking</t>
  </si>
  <si>
    <t>1 GAD DATA BASE</t>
  </si>
  <si>
    <t>Implemented. 2022 CBMS Data Processing is still on going.</t>
  </si>
  <si>
    <t>2. Purchase of Office Equipment</t>
  </si>
  <si>
    <t>Procurement of Filing Cabinet, Tables/Chairs, Printer, Aircon</t>
  </si>
  <si>
    <t>1 Desktop computer and 1 Printer procured</t>
  </si>
  <si>
    <t>3. Purchase of  Office Supplies</t>
  </si>
  <si>
    <t>Procurement Office Supplies</t>
  </si>
  <si>
    <t>Office supplies purchased.42300 reprogrammed for Senior Citizens and PWDs relief and emergency assistance</t>
  </si>
  <si>
    <t xml:space="preserve">4. GAD Implementation, Coordination and other activities </t>
  </si>
  <si>
    <t>Activities coordinated and implemented</t>
  </si>
  <si>
    <t>2 (1st Quarter and 4th Quarter) Barangay Budgeting and Mentoring conducted to 14 barangays.</t>
  </si>
  <si>
    <t>Scholarship Program</t>
  </si>
  <si>
    <t>SUB-TOTAL (C)</t>
  </si>
  <si>
    <t>Prepared by:
   JIMWEL O. JANDOC
Chairperson, GFPS TWG</t>
  </si>
  <si>
    <t>Prepared by:
MA. VIRGINIA N. DE VERA
Local Chief Executive</t>
  </si>
  <si>
    <t>DATE:
20-01-2023
DD/MM/YEAR</t>
  </si>
  <si>
    <t>14, 408,072.80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</si>
</sst>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rgb="FF000000"/>
      <name val="Calibri"/>
    </font>
    <font>
      <sz val="11"/>
      <color theme="1"/>
      <name val="Calibri"/>
      <family val="2"/>
      <scheme val="minor"/>
    </font>
    <font>
      <b/>
      <sz val="11"/>
      <color rgb="FF000000"/>
      <name val="Calibri"/>
    </font>
    <font>
      <b/>
      <sz val="18"/>
      <color rgb="FFFF0000"/>
      <name val="Calibri"/>
    </font>
    <font>
      <sz val="7"/>
      <color rgb="FF000000"/>
      <name val="Calibri"/>
    </font>
    <font>
      <b/>
      <sz val="9"/>
      <color rgb="FF000000"/>
      <name val="Calibri"/>
    </font>
    <font>
      <sz val="11"/>
      <color rgb="FF000000"/>
      <name val="Calibri"/>
    </font>
    <font>
      <b/>
      <sz val="10"/>
      <color theme="1"/>
      <name val="Cambria"/>
      <family val="1"/>
    </font>
    <font>
      <sz val="10"/>
      <color theme="1"/>
      <name val="Cambria"/>
      <family val="1"/>
    </font>
    <font>
      <sz val="10"/>
      <name val="Cambria"/>
      <family val="1"/>
    </font>
    <font>
      <b/>
      <i/>
      <sz val="10"/>
      <color theme="1"/>
      <name val="Cambria"/>
      <family val="1"/>
    </font>
    <font>
      <sz val="9"/>
      <color rgb="FF000000"/>
      <name val="Calibri"/>
      <family val="2"/>
    </font>
    <font>
      <b/>
      <sz val="11"/>
      <color rgb="FF000000"/>
      <name val="Calibri"/>
      <family val="2"/>
    </font>
    <font>
      <b/>
      <sz val="9"/>
      <color rgb="FF000000"/>
      <name val="Calibri"/>
      <family val="2"/>
    </font>
  </fonts>
  <fills count="3">
    <fill>
      <patternFill patternType="none"/>
    </fill>
    <fill>
      <patternFill patternType="gray125"/>
    </fill>
    <fill>
      <patternFill patternType="none"/>
    </fill>
  </fills>
  <borders count="3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3" fontId="6" fillId="0" borderId="0" applyFont="0" applyFill="0" applyBorder="0" applyAlignment="0" applyProtection="0"/>
    <xf numFmtId="43" fontId="1" fillId="2" borderId="0" applyFont="0" applyFill="0" applyBorder="0" applyAlignment="0" applyProtection="0"/>
  </cellStyleXfs>
  <cellXfs count="132">
    <xf numFmtId="0" fontId="0" fillId="2" borderId="0" xfId="0" applyFill="1"/>
    <xf numFmtId="0" fontId="2" fillId="2" borderId="0" xfId="0" applyFont="1" applyFill="1"/>
    <xf numFmtId="0" fontId="3" fillId="2" borderId="0" xfId="0" applyFont="1" applyFill="1"/>
    <xf numFmtId="0" fontId="4" fillId="2" borderId="0" xfId="0" applyFont="1" applyFill="1" applyAlignment="1" applyProtection="1">
      <alignment vertical="center" wrapText="1"/>
      <protection locked="0"/>
    </xf>
    <xf numFmtId="0" fontId="0" fillId="2" borderId="0" xfId="0" applyFill="1" applyProtection="1">
      <protection locked="0"/>
    </xf>
    <xf numFmtId="0" fontId="4" fillId="2" borderId="0" xfId="0" applyFont="1" applyFill="1" applyAlignment="1" applyProtection="1">
      <alignment vertical="top" wrapText="1"/>
      <protection locked="0"/>
    </xf>
    <xf numFmtId="0" fontId="2" fillId="2" borderId="0" xfId="0" applyFont="1" applyFill="1" applyAlignment="1" applyProtection="1">
      <alignment horizontal="center"/>
      <protection locked="0"/>
    </xf>
    <xf numFmtId="0" fontId="2" fillId="2" borderId="0" xfId="0" applyFont="1" applyFill="1" applyAlignment="1" applyProtection="1">
      <alignment vertical="center"/>
      <protection locked="0"/>
    </xf>
    <xf numFmtId="0" fontId="2" fillId="2" borderId="0" xfId="0" applyFont="1" applyFill="1" applyAlignment="1" applyProtection="1">
      <alignment wrapText="1"/>
      <protection locked="0"/>
    </xf>
    <xf numFmtId="0" fontId="2" fillId="2" borderId="0" xfId="0" applyFont="1" applyFill="1" applyProtection="1">
      <protection locked="0"/>
    </xf>
    <xf numFmtId="0" fontId="0" fillId="2" borderId="0" xfId="0" applyFill="1" applyAlignment="1" applyProtection="1">
      <alignment wrapText="1"/>
      <protection locked="0"/>
    </xf>
    <xf numFmtId="0" fontId="2" fillId="2" borderId="1" xfId="0" applyFont="1" applyFill="1" applyBorder="1" applyProtection="1">
      <protection locked="0"/>
    </xf>
    <xf numFmtId="0" fontId="0" fillId="2" borderId="1" xfId="0" applyFill="1" applyBorder="1" applyProtection="1">
      <protection locked="0"/>
    </xf>
    <xf numFmtId="0" fontId="0" fillId="2" borderId="2" xfId="0" applyFill="1" applyBorder="1" applyProtection="1">
      <protection locked="0"/>
    </xf>
    <xf numFmtId="0" fontId="2" fillId="2" borderId="2" xfId="0" applyFont="1" applyFill="1" applyBorder="1" applyAlignment="1" applyProtection="1">
      <alignment vertical="top"/>
      <protection locked="0"/>
    </xf>
    <xf numFmtId="0" fontId="2" fillId="2" borderId="3" xfId="0" applyFont="1" applyFill="1" applyBorder="1" applyAlignment="1" applyProtection="1">
      <alignment horizontal="left" vertical="top"/>
      <protection locked="0"/>
    </xf>
    <xf numFmtId="0" fontId="2" fillId="2" borderId="3" xfId="0" applyFont="1" applyFill="1" applyBorder="1" applyAlignment="1" applyProtection="1">
      <alignment vertical="top"/>
      <protection locked="0"/>
    </xf>
    <xf numFmtId="0" fontId="0" fillId="2" borderId="3" xfId="0" applyFill="1" applyBorder="1" applyProtection="1">
      <protection locked="0"/>
    </xf>
    <xf numFmtId="0" fontId="0" fillId="2" borderId="4" xfId="0" applyFill="1" applyBorder="1" applyProtection="1">
      <protection locked="0"/>
    </xf>
    <xf numFmtId="0" fontId="0" fillId="2" borderId="0" xfId="0"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0" fillId="2" borderId="0" xfId="0" applyFill="1" applyAlignment="1" applyProtection="1">
      <alignment horizontal="center" vertical="center"/>
      <protection locked="0"/>
    </xf>
    <xf numFmtId="0" fontId="4"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2" borderId="0" xfId="0" applyFill="1" applyAlignment="1" applyProtection="1">
      <alignment horizontal="left" vertical="center"/>
      <protection locked="0"/>
    </xf>
    <xf numFmtId="0" fontId="0" fillId="2" borderId="0" xfId="0" applyFill="1" applyAlignment="1">
      <alignment horizontal="left"/>
    </xf>
    <xf numFmtId="0" fontId="2" fillId="2" borderId="2" xfId="0" applyFont="1" applyFill="1" applyBorder="1" applyAlignment="1">
      <alignment horizontal="left" vertical="top"/>
    </xf>
    <xf numFmtId="0" fontId="2" fillId="2" borderId="7" xfId="0" applyFont="1" applyFill="1" applyBorder="1" applyAlignment="1" applyProtection="1">
      <alignment horizontal="left" vertical="top"/>
      <protection locked="0"/>
    </xf>
    <xf numFmtId="0" fontId="2" fillId="2" borderId="3" xfId="0" applyFont="1" applyFill="1" applyBorder="1" applyAlignment="1" applyProtection="1">
      <alignment horizontal="left" vertical="top"/>
      <protection locked="0"/>
    </xf>
    <xf numFmtId="0" fontId="2" fillId="2" borderId="8" xfId="0" applyFont="1" applyFill="1" applyBorder="1" applyAlignment="1" applyProtection="1">
      <alignment horizontal="left" vertical="top"/>
      <protection locked="0"/>
    </xf>
    <xf numFmtId="0" fontId="2" fillId="2" borderId="0" xfId="0" applyFont="1" applyFill="1" applyAlignment="1">
      <alignment horizontal="center"/>
    </xf>
    <xf numFmtId="0" fontId="2" fillId="2" borderId="2" xfId="0" applyFont="1" applyFill="1" applyBorder="1" applyAlignment="1" applyProtection="1">
      <alignment horizontal="left" vertical="top"/>
      <protection locked="0"/>
    </xf>
    <xf numFmtId="0" fontId="2" fillId="2" borderId="4" xfId="0" applyFont="1" applyFill="1" applyBorder="1" applyAlignment="1" applyProtection="1">
      <alignment horizontal="left" vertical="top"/>
      <protection locked="0"/>
    </xf>
    <xf numFmtId="0" fontId="5"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 fillId="2" borderId="12"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14" xfId="0" applyFont="1" applyFill="1" applyBorder="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7" fillId="0" borderId="15" xfId="0" applyFont="1" applyBorder="1" applyAlignment="1">
      <alignment vertical="top"/>
    </xf>
    <xf numFmtId="0" fontId="8" fillId="0" borderId="16" xfId="0" applyFont="1" applyBorder="1" applyAlignment="1">
      <alignment vertical="top" wrapText="1"/>
    </xf>
    <xf numFmtId="0" fontId="8" fillId="0" borderId="17" xfId="0" applyFont="1" applyBorder="1" applyAlignment="1">
      <alignment vertical="top" wrapText="1"/>
    </xf>
    <xf numFmtId="0" fontId="8" fillId="0" borderId="18" xfId="0" applyFont="1" applyBorder="1" applyAlignment="1">
      <alignment vertical="top" wrapText="1"/>
    </xf>
    <xf numFmtId="0" fontId="8" fillId="0" borderId="15" xfId="0" applyFont="1" applyBorder="1" applyAlignment="1">
      <alignment vertical="top" wrapText="1"/>
    </xf>
    <xf numFmtId="0" fontId="8" fillId="0" borderId="19" xfId="0" applyFont="1" applyBorder="1" applyAlignment="1">
      <alignment vertical="top" wrapText="1"/>
    </xf>
    <xf numFmtId="0" fontId="8" fillId="0" borderId="20" xfId="0" applyFont="1" applyBorder="1" applyAlignment="1">
      <alignment vertical="top" wrapText="1"/>
    </xf>
    <xf numFmtId="0" fontId="8" fillId="0" borderId="21" xfId="0" applyFont="1" applyBorder="1" applyAlignment="1">
      <alignment vertical="top" wrapText="1"/>
    </xf>
    <xf numFmtId="0" fontId="9" fillId="0" borderId="16" xfId="0" applyFont="1" applyBorder="1" applyAlignment="1">
      <alignment vertical="top" wrapText="1"/>
    </xf>
    <xf numFmtId="0" fontId="9" fillId="0" borderId="18" xfId="0" applyFont="1" applyBorder="1" applyAlignment="1">
      <alignment vertical="top" wrapText="1"/>
    </xf>
    <xf numFmtId="0" fontId="9" fillId="0" borderId="17" xfId="0" applyFont="1" applyBorder="1" applyAlignment="1">
      <alignment vertical="top" wrapText="1"/>
    </xf>
    <xf numFmtId="0" fontId="8" fillId="0" borderId="22" xfId="0" applyFont="1" applyBorder="1" applyAlignment="1">
      <alignment vertical="top" wrapText="1"/>
    </xf>
    <xf numFmtId="0" fontId="7" fillId="0" borderId="22" xfId="0" applyFont="1" applyBorder="1" applyAlignment="1">
      <alignmen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0" fontId="8" fillId="0" borderId="23" xfId="0" applyFont="1" applyBorder="1" applyAlignment="1">
      <alignmen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11" xfId="0" applyFont="1" applyBorder="1" applyAlignment="1">
      <alignment vertical="top" wrapText="1"/>
    </xf>
    <xf numFmtId="0" fontId="7" fillId="0" borderId="26" xfId="0" applyFont="1" applyBorder="1" applyAlignment="1">
      <alignment vertical="top"/>
    </xf>
    <xf numFmtId="0" fontId="7" fillId="0" borderId="15" xfId="0" applyFont="1" applyBorder="1" applyAlignment="1">
      <alignment horizontal="left"/>
    </xf>
    <xf numFmtId="0" fontId="7" fillId="0" borderId="27" xfId="0" applyFont="1" applyBorder="1" applyAlignment="1">
      <alignment horizontal="left" vertical="top" wrapText="1"/>
    </xf>
    <xf numFmtId="0" fontId="7" fillId="0" borderId="24" xfId="0" applyFont="1" applyBorder="1" applyAlignment="1">
      <alignment vertical="top" wrapText="1"/>
    </xf>
    <xf numFmtId="0" fontId="7" fillId="0" borderId="25" xfId="0" applyFont="1" applyBorder="1" applyAlignment="1">
      <alignment vertical="top" wrapText="1"/>
    </xf>
    <xf numFmtId="0" fontId="8" fillId="0" borderId="11" xfId="0" applyFont="1" applyBorder="1" applyAlignment="1">
      <alignment horizontal="left" vertical="top" wrapText="1"/>
    </xf>
    <xf numFmtId="0" fontId="8" fillId="0" borderId="23" xfId="0" applyFont="1" applyBorder="1" applyAlignment="1">
      <alignment horizontal="left" vertical="top" wrapText="1"/>
    </xf>
    <xf numFmtId="0" fontId="8" fillId="0" borderId="28" xfId="0" applyFont="1" applyBorder="1" applyAlignment="1">
      <alignment horizontal="left" vertical="top" wrapText="1"/>
    </xf>
    <xf numFmtId="0" fontId="9" fillId="0" borderId="23" xfId="0" applyFont="1" applyBorder="1" applyAlignment="1">
      <alignment vertical="top" wrapText="1"/>
    </xf>
    <xf numFmtId="0" fontId="9" fillId="0" borderId="25" xfId="0" applyFont="1" applyBorder="1" applyAlignment="1">
      <alignment vertical="top" wrapText="1"/>
    </xf>
    <xf numFmtId="0" fontId="9" fillId="0" borderId="24" xfId="0" applyFont="1" applyBorder="1" applyAlignment="1">
      <alignment vertical="top" wrapText="1"/>
    </xf>
    <xf numFmtId="0" fontId="8" fillId="0" borderId="25" xfId="0" applyFont="1" applyBorder="1" applyAlignment="1">
      <alignment horizontal="left" vertical="top" wrapText="1"/>
    </xf>
    <xf numFmtId="0" fontId="9" fillId="0" borderId="11" xfId="0" applyFont="1" applyBorder="1" applyAlignment="1">
      <alignment horizontal="left" vertical="top" wrapText="1"/>
    </xf>
    <xf numFmtId="2" fontId="8" fillId="0" borderId="11" xfId="0" applyNumberFormat="1" applyFont="1" applyBorder="1" applyAlignment="1">
      <alignment horizontal="left" vertical="top" wrapText="1"/>
    </xf>
    <xf numFmtId="0" fontId="7" fillId="0" borderId="29" xfId="0" applyFont="1" applyBorder="1" applyAlignment="1">
      <alignment horizontal="left" vertical="top"/>
    </xf>
    <xf numFmtId="0" fontId="8" fillId="0" borderId="24" xfId="0" applyFont="1" applyBorder="1" applyAlignment="1">
      <alignment horizontal="left" vertical="top" wrapText="1"/>
    </xf>
    <xf numFmtId="3" fontId="8" fillId="0" borderId="11" xfId="0" applyNumberFormat="1" applyFont="1" applyBorder="1" applyAlignment="1">
      <alignment horizontal="left" vertical="top" wrapText="1"/>
    </xf>
    <xf numFmtId="0" fontId="10" fillId="0" borderId="11" xfId="0" applyFont="1" applyBorder="1" applyAlignment="1">
      <alignment vertical="top" wrapText="1"/>
    </xf>
    <xf numFmtId="0" fontId="10" fillId="0" borderId="0" xfId="0" applyFont="1" applyAlignment="1">
      <alignment horizontal="left" vertical="top" wrapText="1"/>
    </xf>
    <xf numFmtId="0" fontId="10" fillId="0" borderId="11" xfId="0" applyFont="1" applyBorder="1" applyAlignment="1">
      <alignment horizontal="left" vertical="top" wrapText="1"/>
    </xf>
    <xf numFmtId="0" fontId="8" fillId="0" borderId="26" xfId="0" applyFont="1" applyBorder="1" applyAlignment="1">
      <alignment horizontal="left" vertical="top" wrapText="1"/>
    </xf>
    <xf numFmtId="0" fontId="7" fillId="0" borderId="29" xfId="0" applyFont="1" applyBorder="1" applyAlignment="1">
      <alignment horizontal="left" vertical="top" wrapText="1"/>
    </xf>
    <xf numFmtId="0" fontId="7" fillId="0" borderId="30" xfId="0" applyFont="1" applyBorder="1" applyAlignment="1">
      <alignment horizontal="left" vertical="top" wrapText="1"/>
    </xf>
    <xf numFmtId="0" fontId="8" fillId="0" borderId="31" xfId="0" applyFont="1" applyBorder="1" applyAlignment="1">
      <alignment vertical="top" wrapText="1"/>
    </xf>
    <xf numFmtId="0" fontId="10" fillId="0" borderId="25" xfId="0" applyFont="1" applyBorder="1" applyAlignment="1">
      <alignment horizontal="left" vertical="top" wrapText="1"/>
    </xf>
    <xf numFmtId="0" fontId="8" fillId="0" borderId="32" xfId="0" applyFont="1" applyBorder="1" applyAlignment="1">
      <alignment horizontal="left" vertical="top" wrapText="1"/>
    </xf>
    <xf numFmtId="43" fontId="8" fillId="2" borderId="11" xfId="1" applyFont="1" applyFill="1" applyBorder="1" applyAlignment="1">
      <alignment vertical="top" wrapText="1"/>
    </xf>
    <xf numFmtId="43" fontId="8" fillId="2" borderId="11" xfId="1" applyFont="1" applyFill="1" applyBorder="1" applyAlignment="1">
      <alignment horizontal="right" vertical="top" wrapText="1"/>
    </xf>
    <xf numFmtId="43" fontId="8" fillId="2" borderId="33" xfId="1" applyFont="1" applyFill="1" applyBorder="1" applyAlignment="1">
      <alignment horizontal="right" vertical="top" wrapText="1"/>
    </xf>
    <xf numFmtId="43" fontId="8" fillId="2" borderId="33" xfId="1" quotePrefix="1" applyFont="1" applyFill="1" applyBorder="1" applyAlignment="1">
      <alignment horizontal="right" vertical="top" wrapText="1"/>
    </xf>
    <xf numFmtId="43" fontId="8" fillId="2" borderId="23" xfId="1" applyFont="1" applyFill="1" applyBorder="1" applyAlignment="1">
      <alignment vertical="top" wrapText="1"/>
    </xf>
    <xf numFmtId="43" fontId="8" fillId="2" borderId="23" xfId="1" applyFont="1" applyFill="1" applyBorder="1" applyAlignment="1">
      <alignment horizontal="right" vertical="top" wrapText="1"/>
    </xf>
    <xf numFmtId="43" fontId="8" fillId="2" borderId="34" xfId="1" quotePrefix="1" applyFont="1" applyFill="1" applyBorder="1" applyAlignment="1">
      <alignment horizontal="right" vertical="top" wrapText="1"/>
    </xf>
    <xf numFmtId="43" fontId="8" fillId="2" borderId="11" xfId="1" applyFont="1" applyFill="1" applyBorder="1" applyAlignment="1">
      <alignment horizontal="center" vertical="top" wrapText="1"/>
    </xf>
    <xf numFmtId="43" fontId="8" fillId="2" borderId="25" xfId="1" applyFont="1" applyFill="1" applyBorder="1" applyAlignment="1">
      <alignment horizontal="center" vertical="top" wrapText="1"/>
    </xf>
    <xf numFmtId="43" fontId="8" fillId="2" borderId="25" xfId="1" applyFont="1" applyFill="1" applyBorder="1" applyAlignment="1">
      <alignment horizontal="right" vertical="top" wrapText="1"/>
    </xf>
    <xf numFmtId="43" fontId="8" fillId="2" borderId="35" xfId="1" quotePrefix="1" applyFont="1" applyFill="1" applyBorder="1" applyAlignment="1">
      <alignment horizontal="right" vertical="top" wrapText="1"/>
    </xf>
    <xf numFmtId="43" fontId="7" fillId="2" borderId="29" xfId="1" applyFont="1" applyFill="1" applyBorder="1" applyAlignment="1">
      <alignment vertical="top"/>
    </xf>
    <xf numFmtId="43" fontId="8" fillId="2" borderId="29" xfId="1" applyFont="1" applyFill="1" applyBorder="1" applyAlignment="1">
      <alignment horizontal="right" vertical="top" wrapText="1"/>
    </xf>
    <xf numFmtId="43" fontId="8" fillId="2" borderId="36" xfId="1" applyFont="1" applyFill="1" applyBorder="1" applyAlignment="1">
      <alignment horizontal="right" vertical="top" wrapText="1"/>
    </xf>
    <xf numFmtId="43" fontId="8" fillId="2" borderId="11" xfId="1" applyFont="1" applyFill="1" applyBorder="1" applyAlignment="1">
      <alignment horizontal="center" vertical="top"/>
    </xf>
    <xf numFmtId="43" fontId="9" fillId="2" borderId="11" xfId="1" applyFont="1" applyFill="1" applyBorder="1" applyAlignment="1">
      <alignment horizontal="center" vertical="top" wrapText="1"/>
    </xf>
    <xf numFmtId="43" fontId="8" fillId="2" borderId="11" xfId="1" applyFont="1" applyFill="1" applyBorder="1" applyAlignment="1">
      <alignment vertical="top"/>
    </xf>
    <xf numFmtId="43" fontId="7" fillId="2" borderId="29" xfId="1" applyFont="1" applyFill="1" applyBorder="1" applyAlignment="1">
      <alignment horizontal="right" vertical="top"/>
    </xf>
    <xf numFmtId="43" fontId="7" fillId="2" borderId="28" xfId="1" applyFont="1" applyFill="1" applyBorder="1" applyAlignment="1">
      <alignment horizontal="right" vertical="top"/>
    </xf>
    <xf numFmtId="43" fontId="8" fillId="2" borderId="25" xfId="1" applyFont="1" applyFill="1" applyBorder="1" applyAlignment="1">
      <alignment horizontal="center" vertical="top"/>
    </xf>
    <xf numFmtId="43" fontId="8" fillId="2" borderId="23" xfId="1" applyFont="1" applyFill="1" applyBorder="1" applyAlignment="1">
      <alignment horizontal="center" vertical="top" wrapText="1"/>
    </xf>
    <xf numFmtId="43" fontId="8" fillId="2" borderId="34" xfId="1" applyFont="1" applyFill="1" applyBorder="1" applyAlignment="1">
      <alignment horizontal="right" vertical="top" wrapText="1"/>
    </xf>
    <xf numFmtId="43" fontId="8" fillId="2" borderId="33" xfId="1" applyFont="1" applyFill="1" applyBorder="1" applyAlignment="1">
      <alignment horizontal="right" vertical="top"/>
    </xf>
    <xf numFmtId="43" fontId="8" fillId="2" borderId="11" xfId="1" applyFont="1" applyFill="1" applyBorder="1" applyAlignment="1">
      <alignment horizontal="right" vertical="top"/>
    </xf>
    <xf numFmtId="43" fontId="7" fillId="2" borderId="29" xfId="2" applyFont="1" applyFill="1" applyBorder="1" applyAlignment="1">
      <alignment horizontal="center" vertical="top"/>
    </xf>
    <xf numFmtId="0" fontId="7" fillId="0" borderId="17" xfId="0" applyFont="1" applyBorder="1" applyAlignment="1">
      <alignment vertical="top" wrapText="1"/>
    </xf>
    <xf numFmtId="43" fontId="8" fillId="2" borderId="35" xfId="1" applyFont="1" applyFill="1" applyBorder="1" applyAlignment="1">
      <alignment horizontal="right" vertical="top"/>
    </xf>
    <xf numFmtId="0" fontId="7" fillId="0" borderId="18" xfId="0" applyFont="1" applyBorder="1" applyAlignment="1">
      <alignment vertical="top" wrapText="1"/>
    </xf>
    <xf numFmtId="43" fontId="7" fillId="2" borderId="11" xfId="2" applyFont="1" applyFill="1" applyBorder="1" applyAlignment="1">
      <alignment horizontal="center" vertical="top"/>
    </xf>
    <xf numFmtId="43" fontId="0" fillId="2" borderId="2" xfId="0" applyNumberFormat="1" applyFill="1" applyBorder="1" applyProtection="1">
      <protection locked="0"/>
    </xf>
    <xf numFmtId="0" fontId="11" fillId="2" borderId="7" xfId="0"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2" fillId="2" borderId="7" xfId="0" applyFont="1" applyFill="1" applyBorder="1" applyAlignment="1" applyProtection="1">
      <alignment horizontal="left" vertical="top"/>
      <protection locked="0"/>
    </xf>
    <xf numFmtId="0" fontId="13" fillId="2" borderId="7" xfId="0" applyFont="1" applyFill="1" applyBorder="1" applyAlignment="1" applyProtection="1">
      <alignment horizontal="left" vertical="center" wrapText="1"/>
      <protection locked="0"/>
    </xf>
    <xf numFmtId="0" fontId="13" fillId="2" borderId="3" xfId="0" applyFont="1" applyFill="1" applyBorder="1" applyAlignment="1" applyProtection="1">
      <alignment horizontal="left" vertical="center" wrapText="1"/>
      <protection locked="0"/>
    </xf>
    <xf numFmtId="0" fontId="13" fillId="2" borderId="8" xfId="0" applyFont="1" applyFill="1" applyBorder="1" applyAlignment="1" applyProtection="1">
      <alignment horizontal="left" vertical="center" wrapText="1"/>
      <protection locked="0"/>
    </xf>
    <xf numFmtId="43" fontId="8" fillId="2" borderId="11" xfId="2" applyFont="1" applyFill="1" applyBorder="1" applyAlignment="1">
      <alignment horizontal="center" vertical="top"/>
    </xf>
    <xf numFmtId="43" fontId="8" fillId="2" borderId="33" xfId="2" applyFont="1" applyFill="1" applyBorder="1" applyAlignment="1">
      <alignment horizontal="center" vertical="top"/>
    </xf>
    <xf numFmtId="43" fontId="7" fillId="2" borderId="33" xfId="2" applyFont="1" applyFill="1" applyBorder="1" applyAlignment="1">
      <alignment horizontal="center" vertical="top"/>
    </xf>
    <xf numFmtId="0" fontId="12" fillId="2" borderId="2" xfId="0" applyFont="1" applyFill="1" applyBorder="1" applyAlignment="1">
      <alignment horizontal="left" vertical="top" wrapText="1"/>
    </xf>
    <xf numFmtId="4" fontId="12" fillId="2" borderId="0" xfId="0" applyNumberFormat="1" applyFont="1" applyFill="1" applyAlignment="1" applyProtection="1">
      <alignment horizontal="left" vertical="center"/>
      <protection locked="0"/>
    </xf>
    <xf numFmtId="0" fontId="12" fillId="2" borderId="0" xfId="0" applyFont="1" applyFill="1" applyAlignment="1" applyProtection="1">
      <alignment horizontal="left" vertical="center"/>
      <protection locked="0"/>
    </xf>
  </cellXfs>
  <cellStyles count="3">
    <cellStyle name="Comma" xfId="1" builtinId="3"/>
    <cellStyle name="Comma 2" xfId="2" xr:uid="{862B4B0C-0179-4BC6-B7E1-DE0DAF0164F3}"/>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80</xdr:row>
      <xdr:rowOff>112059</xdr:rowOff>
    </xdr:from>
    <xdr:to>
      <xdr:col>1</xdr:col>
      <xdr:colOff>131094</xdr:colOff>
      <xdr:row>84</xdr:row>
      <xdr:rowOff>1303</xdr:rowOff>
    </xdr:to>
    <xdr:pic>
      <xdr:nvPicPr>
        <xdr:cNvPr id="2" name="Picture 1">
          <a:extLst>
            <a:ext uri="{FF2B5EF4-FFF2-40B4-BE49-F238E27FC236}">
              <a16:creationId xmlns:a16="http://schemas.microsoft.com/office/drawing/2014/main" id="{44028EA9-9010-46A3-B28A-8BBE8DF286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638206"/>
          <a:ext cx="1845594" cy="1357215"/>
        </a:xfrm>
        <a:prstGeom prst="rect">
          <a:avLst/>
        </a:prstGeom>
      </xdr:spPr>
    </xdr:pic>
    <xdr:clientData/>
  </xdr:twoCellAnchor>
  <xdr:twoCellAnchor editAs="oneCell">
    <xdr:from>
      <xdr:col>1</xdr:col>
      <xdr:colOff>1692089</xdr:colOff>
      <xdr:row>81</xdr:row>
      <xdr:rowOff>89647</xdr:rowOff>
    </xdr:from>
    <xdr:to>
      <xdr:col>2</xdr:col>
      <xdr:colOff>1356735</xdr:colOff>
      <xdr:row>82</xdr:row>
      <xdr:rowOff>670131</xdr:rowOff>
    </xdr:to>
    <xdr:pic>
      <xdr:nvPicPr>
        <xdr:cNvPr id="3" name="Picture 2">
          <a:extLst>
            <a:ext uri="{FF2B5EF4-FFF2-40B4-BE49-F238E27FC236}">
              <a16:creationId xmlns:a16="http://schemas.microsoft.com/office/drawing/2014/main" id="{F554E5C6-F8E8-44EA-9876-E99C779D919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06589" y="63806294"/>
          <a:ext cx="1379146" cy="7709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3"/>
  <sheetViews>
    <sheetView tabSelected="1" topLeftCell="D41" zoomScale="85" zoomScaleNormal="85" workbookViewId="0">
      <selection activeCell="I7" sqref="I7"/>
    </sheetView>
  </sheetViews>
  <sheetFormatPr defaultRowHeight="15" x14ac:dyDescent="0.25"/>
  <cols>
    <col min="1" max="4" width="25.7109375" style="4" customWidth="1"/>
    <col min="5" max="5" width="25.5703125" style="4" customWidth="1"/>
    <col min="6" max="9" width="25.7109375" style="4" customWidth="1"/>
    <col min="10" max="10" width="8.85546875" style="4" customWidth="1"/>
  </cols>
  <sheetData>
    <row r="1" spans="1:9" x14ac:dyDescent="0.25">
      <c r="A1" s="22" t="s">
        <v>0</v>
      </c>
      <c r="B1" s="3"/>
      <c r="C1" s="3"/>
      <c r="D1" s="3"/>
      <c r="E1" s="3"/>
    </row>
    <row r="2" spans="1:9" x14ac:dyDescent="0.25">
      <c r="A2" s="22" t="s">
        <v>1</v>
      </c>
      <c r="B2" s="3"/>
      <c r="C2" s="3"/>
      <c r="D2" s="3"/>
      <c r="E2" s="3"/>
    </row>
    <row r="3" spans="1:9" x14ac:dyDescent="0.25">
      <c r="A3" s="5"/>
      <c r="B3" s="5"/>
      <c r="C3" s="5"/>
      <c r="D3" s="5"/>
      <c r="E3" s="5"/>
    </row>
    <row r="4" spans="1:9" x14ac:dyDescent="0.25">
      <c r="A4" s="34" t="s">
        <v>2</v>
      </c>
      <c r="B4" s="34"/>
      <c r="C4" s="34"/>
      <c r="D4" s="34"/>
      <c r="E4" s="34"/>
      <c r="F4" s="34"/>
      <c r="G4" s="34"/>
      <c r="H4" s="34"/>
      <c r="I4" s="34"/>
    </row>
    <row r="5" spans="1:9" x14ac:dyDescent="0.25">
      <c r="A5" s="6"/>
      <c r="B5" s="6"/>
      <c r="C5" s="6"/>
      <c r="D5" s="6"/>
      <c r="E5" s="6"/>
      <c r="F5" s="6"/>
      <c r="G5" s="6"/>
      <c r="H5" s="6"/>
      <c r="I5" s="6"/>
    </row>
    <row r="6" spans="1:9" x14ac:dyDescent="0.25">
      <c r="A6" s="23" t="s">
        <v>3</v>
      </c>
      <c r="B6" s="29" t="s">
        <v>4</v>
      </c>
      <c r="C6" s="7"/>
      <c r="D6" s="23" t="s">
        <v>5</v>
      </c>
      <c r="E6" s="28">
        <v>2023</v>
      </c>
    </row>
    <row r="7" spans="1:9" x14ac:dyDescent="0.25">
      <c r="A7" s="24" t="s">
        <v>6</v>
      </c>
      <c r="B7" s="29" t="s">
        <v>7</v>
      </c>
      <c r="C7" s="10"/>
      <c r="D7" s="8"/>
      <c r="E7" s="10"/>
    </row>
    <row r="8" spans="1:9" x14ac:dyDescent="0.25">
      <c r="A8" s="24" t="s">
        <v>8</v>
      </c>
      <c r="B8" s="29" t="s">
        <v>9</v>
      </c>
      <c r="C8" s="10"/>
      <c r="D8" s="10"/>
      <c r="E8" s="10"/>
    </row>
    <row r="9" spans="1:9" x14ac:dyDescent="0.25">
      <c r="A9" s="8"/>
      <c r="B9" s="9"/>
      <c r="C9" s="10"/>
      <c r="D9" s="10"/>
      <c r="E9" s="10"/>
    </row>
    <row r="10" spans="1:9" x14ac:dyDescent="0.25">
      <c r="G10" s="1" t="s">
        <v>10</v>
      </c>
      <c r="H10" s="130">
        <v>260247096</v>
      </c>
      <c r="I10" s="131"/>
    </row>
    <row r="11" spans="1:9" x14ac:dyDescent="0.25">
      <c r="G11" s="1" t="s">
        <v>11</v>
      </c>
      <c r="H11" s="131" t="s">
        <v>264</v>
      </c>
      <c r="I11" s="131"/>
    </row>
    <row r="12" spans="1:9" x14ac:dyDescent="0.25">
      <c r="A12" s="11"/>
      <c r="B12" s="12"/>
      <c r="C12" s="12"/>
      <c r="D12" s="12"/>
      <c r="E12" s="12"/>
      <c r="F12" s="12"/>
      <c r="G12" s="12"/>
      <c r="H12" s="12"/>
      <c r="I12" s="12"/>
    </row>
    <row r="13" spans="1:9" s="21" customFormat="1" ht="40.15" customHeight="1" x14ac:dyDescent="0.25">
      <c r="A13" s="25" t="s">
        <v>12</v>
      </c>
      <c r="B13" s="25" t="s">
        <v>13</v>
      </c>
      <c r="C13" s="25" t="s">
        <v>14</v>
      </c>
      <c r="D13" s="25" t="s">
        <v>15</v>
      </c>
      <c r="E13" s="25" t="s">
        <v>16</v>
      </c>
      <c r="F13" s="25" t="s">
        <v>17</v>
      </c>
      <c r="G13" s="25" t="s">
        <v>18</v>
      </c>
      <c r="H13" s="25" t="s">
        <v>19</v>
      </c>
      <c r="I13" s="25" t="s">
        <v>20</v>
      </c>
    </row>
    <row r="14" spans="1:9" x14ac:dyDescent="0.25">
      <c r="A14" s="40" t="s">
        <v>21</v>
      </c>
      <c r="B14" s="41"/>
      <c r="C14" s="41"/>
      <c r="D14" s="41"/>
      <c r="E14" s="41"/>
      <c r="F14" s="41"/>
      <c r="G14" s="41"/>
      <c r="H14" s="41"/>
      <c r="I14" s="42"/>
    </row>
    <row r="15" spans="1:9" x14ac:dyDescent="0.25">
      <c r="A15" s="44" t="s">
        <v>37</v>
      </c>
      <c r="B15" s="43"/>
      <c r="C15" s="43"/>
      <c r="D15" s="43"/>
      <c r="E15" s="43"/>
      <c r="F15" s="43"/>
      <c r="G15" s="43"/>
      <c r="H15" s="43"/>
      <c r="I15" s="43"/>
    </row>
    <row r="16" spans="1:9" ht="140.25" x14ac:dyDescent="0.25">
      <c r="A16" s="45" t="s">
        <v>38</v>
      </c>
      <c r="B16" s="59" t="s">
        <v>63</v>
      </c>
      <c r="C16" s="59" t="s">
        <v>64</v>
      </c>
      <c r="D16" s="68" t="s">
        <v>65</v>
      </c>
      <c r="E16" s="68" t="s">
        <v>66</v>
      </c>
      <c r="F16" s="68" t="s">
        <v>67</v>
      </c>
      <c r="G16" s="89">
        <v>591000</v>
      </c>
      <c r="H16" s="90">
        <v>591000</v>
      </c>
      <c r="I16" s="91">
        <v>0</v>
      </c>
    </row>
    <row r="17" spans="1:9" ht="63.75" x14ac:dyDescent="0.25">
      <c r="A17" s="46"/>
      <c r="B17" s="60"/>
      <c r="C17" s="60"/>
      <c r="D17" s="68" t="s">
        <v>68</v>
      </c>
      <c r="E17" s="68" t="s">
        <v>69</v>
      </c>
      <c r="F17" s="68" t="s">
        <v>70</v>
      </c>
      <c r="G17" s="89">
        <v>750000</v>
      </c>
      <c r="H17" s="90">
        <v>1113932</v>
      </c>
      <c r="I17" s="92">
        <v>-363932</v>
      </c>
    </row>
    <row r="18" spans="1:9" ht="89.25" x14ac:dyDescent="0.25">
      <c r="A18" s="47"/>
      <c r="B18" s="61"/>
      <c r="C18" s="61"/>
      <c r="D18" s="69" t="s">
        <v>71</v>
      </c>
      <c r="E18" s="69" t="s">
        <v>72</v>
      </c>
      <c r="F18" s="69" t="s">
        <v>73</v>
      </c>
      <c r="G18" s="93">
        <v>678280.9</v>
      </c>
      <c r="H18" s="94">
        <v>1070631</v>
      </c>
      <c r="I18" s="95">
        <v>-392350.1</v>
      </c>
    </row>
    <row r="19" spans="1:9" ht="102" x14ac:dyDescent="0.25">
      <c r="A19" s="48" t="s">
        <v>39</v>
      </c>
      <c r="B19" s="59" t="s">
        <v>74</v>
      </c>
      <c r="C19" s="59" t="s">
        <v>64</v>
      </c>
      <c r="D19" s="70" t="s">
        <v>75</v>
      </c>
      <c r="E19" s="68" t="s">
        <v>76</v>
      </c>
      <c r="F19" s="68" t="s">
        <v>77</v>
      </c>
      <c r="G19" s="96">
        <v>795220</v>
      </c>
      <c r="H19" s="90">
        <v>752810</v>
      </c>
      <c r="I19" s="92">
        <v>42410</v>
      </c>
    </row>
    <row r="20" spans="1:9" ht="102" x14ac:dyDescent="0.25">
      <c r="A20" s="49" t="s">
        <v>40</v>
      </c>
      <c r="B20" s="60"/>
      <c r="C20" s="60"/>
      <c r="D20" s="70" t="s">
        <v>78</v>
      </c>
      <c r="E20" s="68" t="s">
        <v>76</v>
      </c>
      <c r="F20" s="68" t="s">
        <v>79</v>
      </c>
      <c r="G20" s="96">
        <v>497040</v>
      </c>
      <c r="H20" s="90">
        <v>391920</v>
      </c>
      <c r="I20" s="92">
        <v>105120</v>
      </c>
    </row>
    <row r="21" spans="1:9" ht="38.25" x14ac:dyDescent="0.25">
      <c r="A21" s="50"/>
      <c r="B21" s="60"/>
      <c r="C21" s="60"/>
      <c r="D21" s="70" t="s">
        <v>80</v>
      </c>
      <c r="E21" s="68" t="s">
        <v>81</v>
      </c>
      <c r="F21" s="68" t="s">
        <v>82</v>
      </c>
      <c r="G21" s="96">
        <v>288000</v>
      </c>
      <c r="H21" s="90">
        <v>0</v>
      </c>
      <c r="I21" s="92">
        <v>288000</v>
      </c>
    </row>
    <row r="22" spans="1:9" ht="102" x14ac:dyDescent="0.25">
      <c r="A22" s="51"/>
      <c r="B22" s="61"/>
      <c r="C22" s="61"/>
      <c r="D22" s="70" t="s">
        <v>83</v>
      </c>
      <c r="E22" s="68" t="s">
        <v>84</v>
      </c>
      <c r="F22" s="68" t="s">
        <v>85</v>
      </c>
      <c r="G22" s="96">
        <v>506956</v>
      </c>
      <c r="H22" s="90">
        <v>356815</v>
      </c>
      <c r="I22" s="92">
        <v>150141</v>
      </c>
    </row>
    <row r="23" spans="1:9" ht="127.5" x14ac:dyDescent="0.25">
      <c r="A23" s="52" t="s">
        <v>41</v>
      </c>
      <c r="B23" s="71" t="s">
        <v>86</v>
      </c>
      <c r="C23" s="59" t="s">
        <v>87</v>
      </c>
      <c r="D23" s="68" t="s">
        <v>88</v>
      </c>
      <c r="E23" s="68" t="s">
        <v>89</v>
      </c>
      <c r="F23" s="68" t="s">
        <v>82</v>
      </c>
      <c r="G23" s="96">
        <v>50000</v>
      </c>
      <c r="H23" s="90">
        <v>0</v>
      </c>
      <c r="I23" s="92">
        <v>50000</v>
      </c>
    </row>
    <row r="24" spans="1:9" ht="76.5" x14ac:dyDescent="0.25">
      <c r="A24" s="53"/>
      <c r="B24" s="72"/>
      <c r="C24" s="61"/>
      <c r="D24" s="68" t="s">
        <v>90</v>
      </c>
      <c r="E24" s="68" t="s">
        <v>91</v>
      </c>
      <c r="F24" s="68" t="s">
        <v>92</v>
      </c>
      <c r="G24" s="96">
        <v>80000</v>
      </c>
      <c r="H24" s="90">
        <v>57700</v>
      </c>
      <c r="I24" s="92">
        <v>22300</v>
      </c>
    </row>
    <row r="25" spans="1:9" ht="102" x14ac:dyDescent="0.25">
      <c r="A25" s="54" t="s">
        <v>42</v>
      </c>
      <c r="B25" s="73" t="s">
        <v>93</v>
      </c>
      <c r="C25" s="60"/>
      <c r="D25" s="74" t="s">
        <v>94</v>
      </c>
      <c r="E25" s="74" t="s">
        <v>95</v>
      </c>
      <c r="F25" s="74" t="s">
        <v>82</v>
      </c>
      <c r="G25" s="97">
        <v>10000</v>
      </c>
      <c r="H25" s="98">
        <v>0</v>
      </c>
      <c r="I25" s="99">
        <v>10000</v>
      </c>
    </row>
    <row r="26" spans="1:9" ht="102" x14ac:dyDescent="0.25">
      <c r="A26" s="53"/>
      <c r="B26" s="72"/>
      <c r="C26" s="61"/>
      <c r="D26" s="68" t="s">
        <v>96</v>
      </c>
      <c r="E26" s="68" t="s">
        <v>97</v>
      </c>
      <c r="F26" s="68" t="s">
        <v>98</v>
      </c>
      <c r="G26" s="96">
        <v>700000</v>
      </c>
      <c r="H26" s="90">
        <v>679700</v>
      </c>
      <c r="I26" s="92">
        <v>20300</v>
      </c>
    </row>
    <row r="27" spans="1:9" ht="216.75" x14ac:dyDescent="0.25">
      <c r="A27" s="55" t="s">
        <v>43</v>
      </c>
      <c r="B27" s="75" t="s">
        <v>99</v>
      </c>
      <c r="C27" s="68" t="s">
        <v>64</v>
      </c>
      <c r="D27" s="68" t="s">
        <v>100</v>
      </c>
      <c r="E27" s="76" t="s">
        <v>101</v>
      </c>
      <c r="F27" s="76" t="s">
        <v>102</v>
      </c>
      <c r="G27" s="96">
        <v>175950</v>
      </c>
      <c r="H27" s="90">
        <v>175950</v>
      </c>
      <c r="I27" s="92">
        <v>0</v>
      </c>
    </row>
    <row r="28" spans="1:9" ht="165.75" x14ac:dyDescent="0.25">
      <c r="A28" s="52" t="s">
        <v>44</v>
      </c>
      <c r="B28" s="75" t="s">
        <v>103</v>
      </c>
      <c r="C28" s="59" t="s">
        <v>104</v>
      </c>
      <c r="D28" s="68" t="s">
        <v>105</v>
      </c>
      <c r="E28" s="68" t="s">
        <v>106</v>
      </c>
      <c r="F28" s="68" t="s">
        <v>107</v>
      </c>
      <c r="G28" s="96">
        <v>20000</v>
      </c>
      <c r="H28" s="90">
        <v>20000</v>
      </c>
      <c r="I28" s="92">
        <v>0</v>
      </c>
    </row>
    <row r="29" spans="1:9" ht="76.5" x14ac:dyDescent="0.25">
      <c r="A29" s="53"/>
      <c r="B29" s="75" t="s">
        <v>108</v>
      </c>
      <c r="C29" s="61"/>
      <c r="D29" s="68" t="s">
        <v>109</v>
      </c>
      <c r="E29" s="68" t="s">
        <v>110</v>
      </c>
      <c r="F29" s="68" t="s">
        <v>111</v>
      </c>
      <c r="G29" s="96">
        <v>330000</v>
      </c>
      <c r="H29" s="90">
        <v>318800</v>
      </c>
      <c r="I29" s="92">
        <v>11200</v>
      </c>
    </row>
    <row r="30" spans="1:9" ht="178.5" x14ac:dyDescent="0.25">
      <c r="A30" s="55" t="s">
        <v>45</v>
      </c>
      <c r="B30" s="75" t="s">
        <v>112</v>
      </c>
      <c r="C30" s="68" t="s">
        <v>113</v>
      </c>
      <c r="D30" s="68" t="s">
        <v>114</v>
      </c>
      <c r="E30" s="68" t="s">
        <v>115</v>
      </c>
      <c r="F30" s="68" t="s">
        <v>116</v>
      </c>
      <c r="G30" s="96">
        <v>50000</v>
      </c>
      <c r="H30" s="90">
        <v>0</v>
      </c>
      <c r="I30" s="92">
        <v>50000</v>
      </c>
    </row>
    <row r="31" spans="1:9" x14ac:dyDescent="0.25">
      <c r="A31" s="44" t="s">
        <v>46</v>
      </c>
      <c r="B31" s="77"/>
      <c r="C31" s="77"/>
      <c r="D31" s="77"/>
      <c r="E31" s="77"/>
      <c r="F31" s="77"/>
      <c r="G31" s="100"/>
      <c r="H31" s="101"/>
      <c r="I31" s="102"/>
    </row>
    <row r="32" spans="1:9" ht="127.5" x14ac:dyDescent="0.25">
      <c r="A32" s="56" t="s">
        <v>47</v>
      </c>
      <c r="B32" s="68" t="s">
        <v>117</v>
      </c>
      <c r="C32" s="68" t="s">
        <v>118</v>
      </c>
      <c r="D32" s="68" t="s">
        <v>119</v>
      </c>
      <c r="E32" s="68" t="s">
        <v>120</v>
      </c>
      <c r="F32" s="68" t="s">
        <v>121</v>
      </c>
      <c r="G32" s="103">
        <v>150000</v>
      </c>
      <c r="H32" s="90">
        <v>53100</v>
      </c>
      <c r="I32" s="92">
        <v>96900</v>
      </c>
    </row>
    <row r="33" spans="1:9" ht="102" x14ac:dyDescent="0.25">
      <c r="A33" s="45" t="s">
        <v>48</v>
      </c>
      <c r="B33" s="59" t="s">
        <v>122</v>
      </c>
      <c r="C33" s="59" t="s">
        <v>123</v>
      </c>
      <c r="D33" s="68" t="s">
        <v>124</v>
      </c>
      <c r="E33" s="68" t="s">
        <v>125</v>
      </c>
      <c r="F33" s="68" t="s">
        <v>126</v>
      </c>
      <c r="G33" s="103">
        <v>25000</v>
      </c>
      <c r="H33" s="90">
        <v>0</v>
      </c>
      <c r="I33" s="92">
        <v>25000</v>
      </c>
    </row>
    <row r="34" spans="1:9" ht="25.5" x14ac:dyDescent="0.25">
      <c r="A34" s="46"/>
      <c r="B34" s="60"/>
      <c r="C34" s="60"/>
      <c r="D34" s="68" t="s">
        <v>127</v>
      </c>
      <c r="E34" s="68" t="s">
        <v>128</v>
      </c>
      <c r="F34" s="68" t="s">
        <v>129</v>
      </c>
      <c r="G34" s="103">
        <v>100000</v>
      </c>
      <c r="H34" s="90">
        <v>99880</v>
      </c>
      <c r="I34" s="92">
        <v>120</v>
      </c>
    </row>
    <row r="35" spans="1:9" ht="38.25" x14ac:dyDescent="0.25">
      <c r="A35" s="57"/>
      <c r="B35" s="78"/>
      <c r="C35" s="78"/>
      <c r="D35" s="68" t="s">
        <v>130</v>
      </c>
      <c r="E35" s="68" t="s">
        <v>131</v>
      </c>
      <c r="F35" s="68" t="s">
        <v>102</v>
      </c>
      <c r="G35" s="103">
        <v>50000</v>
      </c>
      <c r="H35" s="90">
        <v>50000</v>
      </c>
      <c r="I35" s="92">
        <v>0</v>
      </c>
    </row>
    <row r="36" spans="1:9" ht="38.25" x14ac:dyDescent="0.25">
      <c r="A36" s="58"/>
      <c r="B36" s="74"/>
      <c r="C36" s="74"/>
      <c r="D36" s="68" t="s">
        <v>132</v>
      </c>
      <c r="E36" s="68" t="s">
        <v>133</v>
      </c>
      <c r="F36" s="68" t="s">
        <v>134</v>
      </c>
      <c r="G36" s="103">
        <v>25000</v>
      </c>
      <c r="H36" s="90">
        <v>24695</v>
      </c>
      <c r="I36" s="92">
        <v>305</v>
      </c>
    </row>
    <row r="37" spans="1:9" ht="63.75" x14ac:dyDescent="0.25">
      <c r="A37" s="59" t="s">
        <v>49</v>
      </c>
      <c r="B37" s="59" t="s">
        <v>135</v>
      </c>
      <c r="C37" s="59" t="s">
        <v>136</v>
      </c>
      <c r="D37" s="68" t="s">
        <v>137</v>
      </c>
      <c r="E37" s="68" t="s">
        <v>138</v>
      </c>
      <c r="F37" s="68" t="s">
        <v>139</v>
      </c>
      <c r="G37" s="103">
        <v>50000</v>
      </c>
      <c r="H37" s="90">
        <v>29763.64</v>
      </c>
      <c r="I37" s="92">
        <v>20236.36</v>
      </c>
    </row>
    <row r="38" spans="1:9" ht="51" x14ac:dyDescent="0.25">
      <c r="A38" s="60" t="s">
        <v>50</v>
      </c>
      <c r="B38" s="60"/>
      <c r="C38" s="60"/>
      <c r="D38" s="68" t="s">
        <v>140</v>
      </c>
      <c r="E38" s="68" t="s">
        <v>141</v>
      </c>
      <c r="F38" s="68" t="s">
        <v>142</v>
      </c>
      <c r="G38" s="103">
        <v>200000</v>
      </c>
      <c r="H38" s="90">
        <v>58500</v>
      </c>
      <c r="I38" s="92">
        <v>141500</v>
      </c>
    </row>
    <row r="39" spans="1:9" ht="51" x14ac:dyDescent="0.25">
      <c r="A39" s="61"/>
      <c r="B39" s="61"/>
      <c r="C39" s="61"/>
      <c r="D39" s="68" t="s">
        <v>143</v>
      </c>
      <c r="E39" s="68" t="s">
        <v>144</v>
      </c>
      <c r="F39" s="68" t="s">
        <v>145</v>
      </c>
      <c r="G39" s="103">
        <v>450000</v>
      </c>
      <c r="H39" s="90">
        <v>450000</v>
      </c>
      <c r="I39" s="92">
        <v>0</v>
      </c>
    </row>
    <row r="40" spans="1:9" ht="89.25" x14ac:dyDescent="0.25">
      <c r="A40" s="59"/>
      <c r="B40" s="59" t="s">
        <v>146</v>
      </c>
      <c r="C40" s="59" t="s">
        <v>147</v>
      </c>
      <c r="D40" s="68" t="s">
        <v>148</v>
      </c>
      <c r="E40" s="68" t="s">
        <v>149</v>
      </c>
      <c r="F40" s="68" t="s">
        <v>150</v>
      </c>
      <c r="G40" s="89">
        <v>304000</v>
      </c>
      <c r="H40" s="90">
        <v>301300</v>
      </c>
      <c r="I40" s="92">
        <v>2700</v>
      </c>
    </row>
    <row r="41" spans="1:9" ht="89.25" x14ac:dyDescent="0.25">
      <c r="A41" s="61"/>
      <c r="B41" s="61"/>
      <c r="C41" s="61"/>
      <c r="D41" s="68" t="s">
        <v>151</v>
      </c>
      <c r="E41" s="68" t="s">
        <v>149</v>
      </c>
      <c r="F41" s="68" t="s">
        <v>152</v>
      </c>
      <c r="G41" s="89">
        <v>304000</v>
      </c>
      <c r="H41" s="90">
        <v>302100</v>
      </c>
      <c r="I41" s="92">
        <v>1900</v>
      </c>
    </row>
    <row r="42" spans="1:9" ht="89.25" x14ac:dyDescent="0.25">
      <c r="A42" s="59"/>
      <c r="B42" s="62"/>
      <c r="C42" s="59"/>
      <c r="D42" s="68" t="s">
        <v>153</v>
      </c>
      <c r="E42" s="68" t="s">
        <v>154</v>
      </c>
      <c r="F42" s="68" t="s">
        <v>155</v>
      </c>
      <c r="G42" s="89">
        <v>200000</v>
      </c>
      <c r="H42" s="90">
        <v>198300</v>
      </c>
      <c r="I42" s="92">
        <v>1700</v>
      </c>
    </row>
    <row r="43" spans="1:9" ht="51" x14ac:dyDescent="0.25">
      <c r="A43" s="61"/>
      <c r="B43" s="68" t="s">
        <v>156</v>
      </c>
      <c r="C43" s="61"/>
      <c r="D43" s="68" t="s">
        <v>157</v>
      </c>
      <c r="E43" s="68" t="s">
        <v>158</v>
      </c>
      <c r="F43" s="68" t="s">
        <v>159</v>
      </c>
      <c r="G43" s="103">
        <v>145000</v>
      </c>
      <c r="H43" s="90">
        <v>141300</v>
      </c>
      <c r="I43" s="92">
        <v>3700</v>
      </c>
    </row>
    <row r="44" spans="1:9" ht="63.75" x14ac:dyDescent="0.25">
      <c r="A44" s="55" t="s">
        <v>51</v>
      </c>
      <c r="B44" s="68" t="s">
        <v>160</v>
      </c>
      <c r="C44" s="68" t="s">
        <v>161</v>
      </c>
      <c r="D44" s="68" t="s">
        <v>162</v>
      </c>
      <c r="E44" s="68" t="s">
        <v>158</v>
      </c>
      <c r="F44" s="68" t="s">
        <v>102</v>
      </c>
      <c r="G44" s="103">
        <v>145000</v>
      </c>
      <c r="H44" s="90">
        <v>54000</v>
      </c>
      <c r="I44" s="92">
        <v>91000</v>
      </c>
    </row>
    <row r="45" spans="1:9" ht="140.25" x14ac:dyDescent="0.25">
      <c r="A45" s="45" t="s">
        <v>52</v>
      </c>
      <c r="B45" s="59" t="s">
        <v>163</v>
      </c>
      <c r="C45" s="59" t="s">
        <v>164</v>
      </c>
      <c r="D45" s="68" t="s">
        <v>165</v>
      </c>
      <c r="E45" s="68" t="s">
        <v>158</v>
      </c>
      <c r="F45" s="68" t="s">
        <v>82</v>
      </c>
      <c r="G45" s="103">
        <v>50000</v>
      </c>
      <c r="H45" s="90">
        <v>0</v>
      </c>
      <c r="I45" s="92">
        <v>50000</v>
      </c>
    </row>
    <row r="46" spans="1:9" ht="38.25" x14ac:dyDescent="0.25">
      <c r="A46" s="47"/>
      <c r="B46" s="61"/>
      <c r="C46" s="61"/>
      <c r="D46" s="68" t="s">
        <v>166</v>
      </c>
      <c r="E46" s="68" t="s">
        <v>167</v>
      </c>
      <c r="F46" s="68" t="s">
        <v>82</v>
      </c>
      <c r="G46" s="103">
        <v>150000</v>
      </c>
      <c r="H46" s="90">
        <v>0</v>
      </c>
      <c r="I46" s="92">
        <v>150000</v>
      </c>
    </row>
    <row r="47" spans="1:9" ht="51" x14ac:dyDescent="0.25">
      <c r="A47" s="47"/>
      <c r="B47" s="61"/>
      <c r="C47" s="61"/>
      <c r="D47" s="68" t="s">
        <v>168</v>
      </c>
      <c r="E47" s="68" t="s">
        <v>169</v>
      </c>
      <c r="F47" s="68" t="s">
        <v>170</v>
      </c>
      <c r="G47" s="103">
        <v>200000</v>
      </c>
      <c r="H47" s="90">
        <v>198541.24</v>
      </c>
      <c r="I47" s="92">
        <v>1458.76</v>
      </c>
    </row>
    <row r="48" spans="1:9" ht="63.75" x14ac:dyDescent="0.25">
      <c r="A48" s="47"/>
      <c r="B48" s="61"/>
      <c r="C48" s="61"/>
      <c r="D48" s="68" t="s">
        <v>171</v>
      </c>
      <c r="E48" s="68" t="s">
        <v>172</v>
      </c>
      <c r="F48" s="68" t="s">
        <v>173</v>
      </c>
      <c r="G48" s="103">
        <v>350000</v>
      </c>
      <c r="H48" s="90">
        <v>949500</v>
      </c>
      <c r="I48" s="92">
        <v>-599500</v>
      </c>
    </row>
    <row r="49" spans="1:9" ht="63.75" x14ac:dyDescent="0.25">
      <c r="A49" s="47"/>
      <c r="B49" s="61"/>
      <c r="C49" s="61"/>
      <c r="D49" s="68" t="s">
        <v>174</v>
      </c>
      <c r="E49" s="68" t="s">
        <v>172</v>
      </c>
      <c r="F49" s="68" t="s">
        <v>173</v>
      </c>
      <c r="G49" s="103">
        <v>100000</v>
      </c>
      <c r="H49" s="90">
        <v>100000</v>
      </c>
      <c r="I49" s="92">
        <v>0</v>
      </c>
    </row>
    <row r="50" spans="1:9" ht="102" x14ac:dyDescent="0.25">
      <c r="A50" s="47"/>
      <c r="B50" s="61"/>
      <c r="C50" s="61"/>
      <c r="D50" s="68" t="s">
        <v>175</v>
      </c>
      <c r="E50" s="68" t="s">
        <v>176</v>
      </c>
      <c r="F50" s="68" t="s">
        <v>82</v>
      </c>
      <c r="G50" s="103">
        <v>50000</v>
      </c>
      <c r="H50" s="90">
        <v>0</v>
      </c>
      <c r="I50" s="92">
        <v>50000</v>
      </c>
    </row>
    <row r="51" spans="1:9" ht="63.75" x14ac:dyDescent="0.25">
      <c r="A51" s="47"/>
      <c r="B51" s="61"/>
      <c r="C51" s="61"/>
      <c r="D51" s="68" t="s">
        <v>177</v>
      </c>
      <c r="E51" s="68" t="s">
        <v>178</v>
      </c>
      <c r="F51" s="68" t="s">
        <v>179</v>
      </c>
      <c r="G51" s="103">
        <v>200000</v>
      </c>
      <c r="H51" s="90">
        <v>200000</v>
      </c>
      <c r="I51" s="92">
        <v>0</v>
      </c>
    </row>
    <row r="52" spans="1:9" ht="114.75" x14ac:dyDescent="0.25">
      <c r="A52" s="55" t="s">
        <v>53</v>
      </c>
      <c r="B52" s="68" t="s">
        <v>180</v>
      </c>
      <c r="C52" s="62" t="s">
        <v>181</v>
      </c>
      <c r="D52" s="68" t="s">
        <v>182</v>
      </c>
      <c r="E52" s="68" t="s">
        <v>183</v>
      </c>
      <c r="F52" s="79" t="s">
        <v>184</v>
      </c>
      <c r="G52" s="104">
        <v>100000</v>
      </c>
      <c r="H52" s="90">
        <v>85000</v>
      </c>
      <c r="I52" s="92">
        <v>15000</v>
      </c>
    </row>
    <row r="53" spans="1:9" ht="76.5" x14ac:dyDescent="0.25">
      <c r="A53" s="47"/>
      <c r="B53" s="68" t="s">
        <v>185</v>
      </c>
      <c r="C53" s="61"/>
      <c r="D53" s="68" t="s">
        <v>186</v>
      </c>
      <c r="E53" s="68" t="s">
        <v>187</v>
      </c>
      <c r="F53" s="68" t="s">
        <v>188</v>
      </c>
      <c r="G53" s="103">
        <v>200000</v>
      </c>
      <c r="H53" s="90">
        <v>197957.1</v>
      </c>
      <c r="I53" s="92">
        <v>2042.9</v>
      </c>
    </row>
    <row r="54" spans="1:9" ht="38.25" x14ac:dyDescent="0.25">
      <c r="A54" s="62" t="s">
        <v>54</v>
      </c>
      <c r="B54" s="62" t="s">
        <v>189</v>
      </c>
      <c r="C54" s="80" t="s">
        <v>190</v>
      </c>
      <c r="D54" s="68" t="s">
        <v>191</v>
      </c>
      <c r="E54" s="68" t="s">
        <v>192</v>
      </c>
      <c r="F54" s="68" t="s">
        <v>82</v>
      </c>
      <c r="G54" s="105">
        <v>100000</v>
      </c>
      <c r="H54" s="90">
        <v>44300</v>
      </c>
      <c r="I54" s="92">
        <v>55700</v>
      </c>
    </row>
    <row r="55" spans="1:9" x14ac:dyDescent="0.25">
      <c r="A55" s="63" t="s">
        <v>55</v>
      </c>
      <c r="B55" s="77"/>
      <c r="C55" s="77"/>
      <c r="D55" s="77"/>
      <c r="E55" s="77"/>
      <c r="F55" s="77"/>
      <c r="G55" s="100"/>
      <c r="H55" s="106"/>
      <c r="I55" s="107"/>
    </row>
    <row r="56" spans="1:9" ht="191.25" x14ac:dyDescent="0.25">
      <c r="A56" s="55" t="s">
        <v>56</v>
      </c>
      <c r="B56" s="68" t="s">
        <v>193</v>
      </c>
      <c r="C56" s="81" t="s">
        <v>194</v>
      </c>
      <c r="D56" s="74" t="s">
        <v>195</v>
      </c>
      <c r="E56" s="74" t="s">
        <v>196</v>
      </c>
      <c r="F56" s="74" t="s">
        <v>197</v>
      </c>
      <c r="G56" s="108">
        <v>300000</v>
      </c>
      <c r="H56" s="98">
        <v>297346</v>
      </c>
      <c r="I56" s="99">
        <v>2654</v>
      </c>
    </row>
    <row r="57" spans="1:9" ht="51" x14ac:dyDescent="0.25">
      <c r="A57" s="45" t="s">
        <v>57</v>
      </c>
      <c r="B57" s="68" t="s">
        <v>198</v>
      </c>
      <c r="C57" s="82" t="s">
        <v>199</v>
      </c>
      <c r="D57" s="68" t="s">
        <v>200</v>
      </c>
      <c r="E57" s="68" t="s">
        <v>201</v>
      </c>
      <c r="F57" s="68" t="s">
        <v>202</v>
      </c>
      <c r="G57" s="96">
        <v>300000</v>
      </c>
      <c r="H57" s="90">
        <v>234592</v>
      </c>
      <c r="I57" s="92">
        <v>65408</v>
      </c>
    </row>
    <row r="58" spans="1:9" ht="114.75" x14ac:dyDescent="0.25">
      <c r="A58" s="47" t="s">
        <v>58</v>
      </c>
      <c r="B58" s="68" t="s">
        <v>203</v>
      </c>
      <c r="C58" s="82" t="s">
        <v>204</v>
      </c>
      <c r="D58" s="68" t="s">
        <v>205</v>
      </c>
      <c r="E58" s="68" t="s">
        <v>206</v>
      </c>
      <c r="F58" s="68" t="s">
        <v>207</v>
      </c>
      <c r="G58" s="96">
        <v>150000</v>
      </c>
      <c r="H58" s="90">
        <v>350000</v>
      </c>
      <c r="I58" s="91">
        <v>-200000</v>
      </c>
    </row>
    <row r="59" spans="1:9" ht="255" x14ac:dyDescent="0.25">
      <c r="A59" s="55" t="s">
        <v>59</v>
      </c>
      <c r="B59" s="68" t="s">
        <v>208</v>
      </c>
      <c r="C59" s="82" t="s">
        <v>194</v>
      </c>
      <c r="D59" s="68" t="s">
        <v>209</v>
      </c>
      <c r="E59" s="68" t="s">
        <v>210</v>
      </c>
      <c r="F59" s="68" t="s">
        <v>211</v>
      </c>
      <c r="G59" s="96">
        <v>350000</v>
      </c>
      <c r="H59" s="90">
        <v>567000</v>
      </c>
      <c r="I59" s="91">
        <v>-217000</v>
      </c>
    </row>
    <row r="60" spans="1:9" ht="229.5" x14ac:dyDescent="0.25">
      <c r="A60" s="55" t="s">
        <v>60</v>
      </c>
      <c r="B60" s="68" t="s">
        <v>212</v>
      </c>
      <c r="C60" s="82" t="s">
        <v>213</v>
      </c>
      <c r="D60" s="69" t="s">
        <v>214</v>
      </c>
      <c r="E60" s="69" t="s">
        <v>215</v>
      </c>
      <c r="F60" s="69" t="s">
        <v>216</v>
      </c>
      <c r="G60" s="109">
        <v>100000</v>
      </c>
      <c r="H60" s="94">
        <v>65075</v>
      </c>
      <c r="I60" s="110">
        <v>34925</v>
      </c>
    </row>
    <row r="61" spans="1:9" x14ac:dyDescent="0.25">
      <c r="A61" s="64" t="s">
        <v>61</v>
      </c>
      <c r="B61" s="83"/>
      <c r="C61" s="84"/>
      <c r="D61" s="68"/>
      <c r="E61" s="68"/>
      <c r="F61" s="68"/>
      <c r="G61" s="103"/>
      <c r="H61" s="90"/>
      <c r="I61" s="111"/>
    </row>
    <row r="62" spans="1:9" ht="76.5" x14ac:dyDescent="0.25">
      <c r="A62" s="65" t="s">
        <v>62</v>
      </c>
      <c r="B62" s="69" t="s">
        <v>217</v>
      </c>
      <c r="C62" s="85" t="s">
        <v>218</v>
      </c>
      <c r="D62" s="68" t="s">
        <v>219</v>
      </c>
      <c r="E62" s="68" t="s">
        <v>220</v>
      </c>
      <c r="F62" s="68" t="s">
        <v>221</v>
      </c>
      <c r="G62" s="103">
        <v>50000</v>
      </c>
      <c r="H62" s="90">
        <v>8750</v>
      </c>
      <c r="I62" s="112">
        <v>41250</v>
      </c>
    </row>
    <row r="63" spans="1:9" ht="51" x14ac:dyDescent="0.25">
      <c r="A63" s="66"/>
      <c r="B63" s="61"/>
      <c r="C63" s="86"/>
      <c r="D63" s="68" t="s">
        <v>222</v>
      </c>
      <c r="E63" s="68" t="s">
        <v>223</v>
      </c>
      <c r="F63" s="68" t="s">
        <v>224</v>
      </c>
      <c r="G63" s="103">
        <v>50000</v>
      </c>
      <c r="H63" s="90">
        <v>6800</v>
      </c>
      <c r="I63" s="112">
        <v>43200</v>
      </c>
    </row>
    <row r="64" spans="1:9" ht="63.75" x14ac:dyDescent="0.25">
      <c r="A64" s="66"/>
      <c r="B64" s="68" t="s">
        <v>225</v>
      </c>
      <c r="C64" s="87"/>
      <c r="D64" s="68" t="s">
        <v>226</v>
      </c>
      <c r="E64" s="68" t="s">
        <v>227</v>
      </c>
      <c r="F64" s="68" t="s">
        <v>228</v>
      </c>
      <c r="G64" s="103">
        <v>150000</v>
      </c>
      <c r="H64" s="90">
        <v>150000</v>
      </c>
      <c r="I64" s="112">
        <v>0</v>
      </c>
    </row>
    <row r="65" spans="1:9" ht="89.25" x14ac:dyDescent="0.25">
      <c r="A65" s="67"/>
      <c r="B65" s="68" t="s">
        <v>229</v>
      </c>
      <c r="C65" s="88" t="s">
        <v>230</v>
      </c>
      <c r="D65" s="68" t="s">
        <v>231</v>
      </c>
      <c r="E65" s="68" t="s">
        <v>232</v>
      </c>
      <c r="F65" s="68" t="s">
        <v>233</v>
      </c>
      <c r="G65" s="103">
        <v>100000</v>
      </c>
      <c r="H65" s="90">
        <v>0</v>
      </c>
      <c r="I65" s="112">
        <v>100000</v>
      </c>
    </row>
    <row r="66" spans="1:9" ht="15" customHeight="1" x14ac:dyDescent="0.25">
      <c r="A66" s="35" t="s">
        <v>22</v>
      </c>
      <c r="B66" s="35"/>
      <c r="C66" s="35"/>
      <c r="D66" s="35"/>
      <c r="E66" s="35"/>
      <c r="F66" s="14"/>
      <c r="G66" s="113">
        <f>SUM(G16:G65)</f>
        <v>10720446.9</v>
      </c>
      <c r="H66" s="113">
        <f>SUM(H16:H65)</f>
        <v>10747057.979999999</v>
      </c>
      <c r="I66" s="14"/>
    </row>
    <row r="67" spans="1:9" x14ac:dyDescent="0.25">
      <c r="A67" s="15"/>
      <c r="B67" s="15"/>
      <c r="C67" s="15"/>
      <c r="D67" s="15"/>
      <c r="E67" s="15"/>
      <c r="F67" s="16"/>
      <c r="G67" s="17"/>
      <c r="H67" s="17"/>
      <c r="I67" s="17"/>
    </row>
    <row r="68" spans="1:9" ht="16.149999999999999" customHeight="1" x14ac:dyDescent="0.25">
      <c r="A68" s="40" t="s">
        <v>23</v>
      </c>
      <c r="B68" s="41"/>
      <c r="C68" s="41"/>
      <c r="D68" s="41"/>
      <c r="E68" s="41"/>
      <c r="F68" s="41"/>
      <c r="G68" s="41"/>
      <c r="H68" s="41"/>
      <c r="I68" s="42"/>
    </row>
    <row r="69" spans="1:9" ht="16.149999999999999" customHeight="1" x14ac:dyDescent="0.25">
      <c r="A69" s="114" t="s">
        <v>234</v>
      </c>
      <c r="B69" s="61" t="s">
        <v>235</v>
      </c>
      <c r="C69" s="68" t="s">
        <v>236</v>
      </c>
      <c r="D69" s="74" t="s">
        <v>237</v>
      </c>
      <c r="E69" s="74" t="s">
        <v>238</v>
      </c>
      <c r="F69" s="74" t="s">
        <v>239</v>
      </c>
      <c r="G69" s="108">
        <v>100000</v>
      </c>
      <c r="H69" s="98">
        <v>70000</v>
      </c>
      <c r="I69" s="115">
        <v>30000</v>
      </c>
    </row>
    <row r="70" spans="1:9" ht="16.149999999999999" customHeight="1" x14ac:dyDescent="0.25">
      <c r="A70" s="116"/>
      <c r="B70" s="62" t="s">
        <v>240</v>
      </c>
      <c r="C70" s="68" t="s">
        <v>241</v>
      </c>
      <c r="D70" s="68" t="s">
        <v>242</v>
      </c>
      <c r="E70" s="68" t="s">
        <v>243</v>
      </c>
      <c r="F70" s="68" t="s">
        <v>244</v>
      </c>
      <c r="G70" s="103">
        <v>100000</v>
      </c>
      <c r="H70" s="90">
        <v>91444.82</v>
      </c>
      <c r="I70" s="111">
        <v>8555.18</v>
      </c>
    </row>
    <row r="71" spans="1:9" ht="16.149999999999999" customHeight="1" x14ac:dyDescent="0.25">
      <c r="A71" s="114" t="s">
        <v>245</v>
      </c>
      <c r="B71" s="59"/>
      <c r="C71" s="69" t="s">
        <v>246</v>
      </c>
      <c r="D71" s="68" t="s">
        <v>247</v>
      </c>
      <c r="E71" s="68" t="s">
        <v>248</v>
      </c>
      <c r="F71" s="68" t="s">
        <v>249</v>
      </c>
      <c r="G71" s="103">
        <v>250000</v>
      </c>
      <c r="H71" s="90">
        <v>290095</v>
      </c>
      <c r="I71" s="111">
        <v>-40095</v>
      </c>
    </row>
    <row r="72" spans="1:9" ht="16.149999999999999" customHeight="1" x14ac:dyDescent="0.25">
      <c r="A72" s="114"/>
      <c r="B72" s="60"/>
      <c r="C72" s="60"/>
      <c r="D72" s="68" t="s">
        <v>250</v>
      </c>
      <c r="E72" s="68" t="s">
        <v>251</v>
      </c>
      <c r="F72" s="68" t="s">
        <v>252</v>
      </c>
      <c r="G72" s="112">
        <v>80000</v>
      </c>
      <c r="H72" s="90">
        <v>79550</v>
      </c>
      <c r="I72" s="111">
        <v>450</v>
      </c>
    </row>
    <row r="73" spans="1:9" ht="16.149999999999999" customHeight="1" x14ac:dyDescent="0.25">
      <c r="A73" s="114"/>
      <c r="B73" s="60"/>
      <c r="C73" s="60"/>
      <c r="D73" s="68" t="s">
        <v>253</v>
      </c>
      <c r="E73" s="68" t="s">
        <v>254</v>
      </c>
      <c r="F73" s="68" t="s">
        <v>255</v>
      </c>
      <c r="G73" s="103">
        <v>80000</v>
      </c>
      <c r="H73" s="90">
        <v>42300</v>
      </c>
      <c r="I73" s="111">
        <v>37700</v>
      </c>
    </row>
    <row r="74" spans="1:9" ht="16.149999999999999" customHeight="1" x14ac:dyDescent="0.25">
      <c r="A74" s="114"/>
      <c r="B74" s="60"/>
      <c r="C74" s="60"/>
      <c r="D74" s="68" t="s">
        <v>256</v>
      </c>
      <c r="E74" s="68" t="s">
        <v>257</v>
      </c>
      <c r="F74" s="68" t="s">
        <v>258</v>
      </c>
      <c r="G74" s="103">
        <v>100000</v>
      </c>
      <c r="H74" s="90">
        <v>87625</v>
      </c>
      <c r="I74" s="111">
        <v>12375</v>
      </c>
    </row>
    <row r="75" spans="1:9" x14ac:dyDescent="0.25">
      <c r="A75" s="35" t="s">
        <v>24</v>
      </c>
      <c r="B75" s="35"/>
      <c r="C75" s="35"/>
      <c r="D75" s="35"/>
      <c r="E75" s="35"/>
      <c r="F75" s="13"/>
      <c r="G75" s="118">
        <f>SUM(G69:G74)</f>
        <v>710000</v>
      </c>
      <c r="H75" s="118">
        <f>SUM(H69:H74)</f>
        <v>661014.82000000007</v>
      </c>
      <c r="I75" s="13"/>
    </row>
    <row r="76" spans="1:9" x14ac:dyDescent="0.25">
      <c r="A76" s="36" t="s">
        <v>25</v>
      </c>
      <c r="B76" s="36"/>
      <c r="C76" s="36"/>
      <c r="D76" s="36"/>
      <c r="E76" s="36"/>
      <c r="F76" s="18"/>
      <c r="G76" s="117"/>
      <c r="H76" s="117"/>
      <c r="I76" s="18"/>
    </row>
    <row r="77" spans="1:9" s="19" customFormat="1" ht="51.75" customHeight="1" x14ac:dyDescent="0.25">
      <c r="A77" s="37" t="s">
        <v>26</v>
      </c>
      <c r="B77" s="38"/>
      <c r="C77" s="38"/>
      <c r="D77" s="38"/>
      <c r="E77" s="39"/>
      <c r="F77" s="26" t="s">
        <v>27</v>
      </c>
      <c r="G77" s="27" t="s">
        <v>28</v>
      </c>
      <c r="H77" s="27" t="s">
        <v>29</v>
      </c>
      <c r="I77" s="27" t="s">
        <v>30</v>
      </c>
    </row>
    <row r="78" spans="1:9" s="19" customFormat="1" x14ac:dyDescent="0.25">
      <c r="A78" s="119" t="s">
        <v>259</v>
      </c>
      <c r="B78" s="120"/>
      <c r="C78" s="120"/>
      <c r="D78" s="120"/>
      <c r="E78" s="121"/>
      <c r="F78" s="20">
        <v>20</v>
      </c>
      <c r="G78" s="126">
        <v>3000000</v>
      </c>
      <c r="H78" s="126">
        <v>3000000</v>
      </c>
      <c r="I78" s="127"/>
    </row>
    <row r="79" spans="1:9" s="19" customFormat="1" x14ac:dyDescent="0.25">
      <c r="A79" s="123" t="s">
        <v>260</v>
      </c>
      <c r="B79" s="124"/>
      <c r="C79" s="124"/>
      <c r="D79" s="124"/>
      <c r="E79" s="125"/>
      <c r="F79" s="20"/>
      <c r="G79" s="126">
        <f>SUM(G76:G78)</f>
        <v>3000000</v>
      </c>
      <c r="H79" s="126">
        <f>SUM(H76:H78)</f>
        <v>3000000</v>
      </c>
      <c r="I79" s="127"/>
    </row>
    <row r="80" spans="1:9" x14ac:dyDescent="0.25">
      <c r="A80" s="122" t="s">
        <v>31</v>
      </c>
      <c r="B80" s="32"/>
      <c r="C80" s="32"/>
      <c r="D80" s="32"/>
      <c r="E80" s="33"/>
      <c r="F80" s="13"/>
      <c r="G80" s="117">
        <f>G66+G75+G79</f>
        <v>14430446.9</v>
      </c>
      <c r="H80" s="117">
        <f>H66+H75+H79</f>
        <v>14408072.799999999</v>
      </c>
      <c r="I80" s="128">
        <f>G80-H80</f>
        <v>22374.10000000149</v>
      </c>
    </row>
    <row r="81" spans="1:9" x14ac:dyDescent="0.25">
      <c r="A81" s="31"/>
      <c r="B81" s="32"/>
      <c r="C81" s="32"/>
      <c r="D81" s="32"/>
      <c r="E81" s="32"/>
      <c r="F81" s="32"/>
      <c r="G81" s="32"/>
      <c r="H81" s="32"/>
      <c r="I81" s="33"/>
    </row>
    <row r="83" spans="1:9" ht="70.5" customHeight="1" x14ac:dyDescent="0.25">
      <c r="A83" s="129" t="s">
        <v>261</v>
      </c>
      <c r="B83" s="30"/>
      <c r="C83" s="129" t="s">
        <v>262</v>
      </c>
      <c r="D83" s="30"/>
      <c r="E83" s="30"/>
      <c r="F83" s="30"/>
      <c r="G83" s="129" t="s">
        <v>263</v>
      </c>
      <c r="H83" s="30"/>
      <c r="I83" s="30"/>
    </row>
  </sheetData>
  <sheetProtection formatCells="0" formatColumns="0" formatRows="0" insertColumns="0" insertRows="0" insertHyperlinks="0" deleteColumns="0" deleteRows="0" sort="0" autoFilter="0" pivotTables="0"/>
  <mergeCells count="16">
    <mergeCell ref="A4:I4"/>
    <mergeCell ref="A14:I14"/>
    <mergeCell ref="A68:I68"/>
    <mergeCell ref="A66:E66"/>
    <mergeCell ref="A75:E75"/>
    <mergeCell ref="A83:B83"/>
    <mergeCell ref="C83:F83"/>
    <mergeCell ref="G83:I83"/>
    <mergeCell ref="H10:I10"/>
    <mergeCell ref="H11:I11"/>
    <mergeCell ref="A80:E80"/>
    <mergeCell ref="A81:I81"/>
    <mergeCell ref="A78:E78"/>
    <mergeCell ref="A79:E79"/>
    <mergeCell ref="A76:E76"/>
    <mergeCell ref="A77:E77"/>
  </mergeCells>
  <pageMargins left="0.7" right="0.7" top="0.75" bottom="0.75" header="0.3" footer="0.3"/>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election sqref="A1:A7"/>
    </sheetView>
  </sheetViews>
  <sheetFormatPr defaultRowHeight="15" x14ac:dyDescent="0.25"/>
  <sheetData>
    <row r="1" spans="1:1" ht="23.45" customHeight="1" x14ac:dyDescent="0.35">
      <c r="A1" s="2" t="s">
        <v>32</v>
      </c>
    </row>
    <row r="3" spans="1:1" x14ac:dyDescent="0.25">
      <c r="A3" t="s">
        <v>33</v>
      </c>
    </row>
    <row r="5" spans="1:1" x14ac:dyDescent="0.25">
      <c r="A5" t="s">
        <v>34</v>
      </c>
    </row>
    <row r="6" spans="1:1" x14ac:dyDescent="0.25">
      <c r="A6" s="1" t="s">
        <v>35</v>
      </c>
    </row>
    <row r="9" spans="1:1" x14ac:dyDescent="0.25">
      <c r="A9" t="s">
        <v>36</v>
      </c>
    </row>
    <row r="10" spans="1:1" x14ac:dyDescent="0.25">
      <c r="A10">
        <v>46</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 5 - AGDAR</vt:lpstr>
      <vt:lpstr>'Form 5 - AGDAR'!Print_Area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Jasmin Aure</dc:creator>
  <cp:keywords/>
  <dc:description/>
  <cp:lastModifiedBy>Kristine Joy Ramos</cp:lastModifiedBy>
  <dcterms:created xsi:type="dcterms:W3CDTF">2015-06-05T18:17:20Z</dcterms:created>
  <dcterms:modified xsi:type="dcterms:W3CDTF">2024-06-10T03:55:08Z</dcterms:modified>
  <cp:category/>
</cp:coreProperties>
</file>