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SOFT COPY FOR DILG FDP 2024\"/>
    </mc:Choice>
  </mc:AlternateContent>
  <xr:revisionPtr revIDLastSave="0" documentId="13_ncr:1_{77E4E7BB-A0F7-45D0-B640-C83ED7AAC6E4}" xr6:coauthVersionLast="47" xr6:coauthVersionMax="47" xr10:uidLastSave="{00000000-0000-0000-0000-000000000000}"/>
  <bookViews>
    <workbookView xWindow="-105" yWindow="0" windowWidth="10455" windowHeight="10905" xr2:uid="{00000000-000D-0000-FFFF-FFFF00000000}"/>
  </bookViews>
  <sheets>
    <sheet name="1st Qtr 2024" sheetId="3" r:id="rId1"/>
    <sheet name="FDPP LICENSE" sheetId="2" state="veryHidden" r:id="rId2"/>
  </sheets>
  <definedNames>
    <definedName name="_xlnm.Print_Area" localSheetId="0">'1st Qtr 2024'!$A$1:$G$44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 l="1"/>
  <c r="D38" i="3"/>
  <c r="E38" i="3"/>
  <c r="F38" i="3"/>
  <c r="B38" i="3"/>
  <c r="G37" i="3"/>
  <c r="G36" i="3"/>
  <c r="G35" i="3"/>
  <c r="G33" i="3" l="1"/>
  <c r="G30" i="3"/>
  <c r="B26" i="3"/>
  <c r="G25" i="3"/>
  <c r="G34" i="3"/>
  <c r="G32" i="3"/>
  <c r="G31" i="3"/>
  <c r="G29" i="3"/>
  <c r="G28" i="3"/>
  <c r="F26" i="3"/>
  <c r="E26" i="3"/>
  <c r="D26" i="3"/>
  <c r="C26" i="3"/>
  <c r="G21" i="3"/>
  <c r="G20" i="3"/>
  <c r="G18" i="3"/>
  <c r="G17" i="3"/>
  <c r="G16" i="3"/>
  <c r="G38" i="3" l="1"/>
  <c r="E39" i="3"/>
  <c r="C39" i="3"/>
  <c r="D39" i="3"/>
  <c r="F39" i="3"/>
  <c r="G26" i="3"/>
  <c r="B39" i="3"/>
  <c r="G39" i="3" l="1"/>
</calcChain>
</file>

<file path=xl/sharedStrings.xml><?xml version="1.0" encoding="utf-8"?>
<sst xmlns="http://schemas.openxmlformats.org/spreadsheetml/2006/main" count="55" uniqueCount="55">
  <si>
    <t>FDP Form 8 - Local Disaster Risk Reduction and Management Fund Utilization</t>
  </si>
  <si>
    <t>(Commission on Audit Form)</t>
  </si>
  <si>
    <t>LOCAL DISASTER RISK REDUCTION AND MANAGEMENT FUND UTILIZATION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</si>
  <si>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</si>
  <si>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</si>
  <si>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</si>
  <si>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</si>
  <si>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</si>
  <si>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</si>
  <si>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</si>
  <si>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</si>
  <si>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Particulars</t>
  </si>
  <si>
    <t>LDRRM Fund</t>
  </si>
  <si>
    <t>NDRRM Fund</t>
  </si>
  <si>
    <t>From Other LGUs</t>
  </si>
  <si>
    <t>Total</t>
  </si>
  <si>
    <t>A. Sources of Funds</t>
  </si>
  <si>
    <t xml:space="preserve">     Current Appropriations</t>
  </si>
  <si>
    <t xml:space="preserve">     Previous Years' Appropriations Transferred to the Special Trust Fund</t>
  </si>
  <si>
    <t xml:space="preserve">                   (Year 4)</t>
  </si>
  <si>
    <t xml:space="preserve">                   (Year 5)</t>
  </si>
  <si>
    <t xml:space="preserve">       Transfer/Grants</t>
  </si>
  <si>
    <t>B. Utilization</t>
  </si>
  <si>
    <t xml:space="preserve">    Total Utilization</t>
  </si>
  <si>
    <t xml:space="preserve">    Unutilized Balance</t>
  </si>
  <si>
    <t xml:space="preserve">We hereby certify that we have reviewed the contents and hereby attest to the veracity and correctness of tha data or information contained in this document.
</t>
  </si>
  <si>
    <t>Local Accountant</t>
  </si>
  <si>
    <t>CAUTION:</t>
  </si>
  <si>
    <t>TO REDUCE THE RISK OF UPLOADING WRONG TEMPLATE FOR THIS DOCUMENT, DO NOT EDIT/DELETE THIS SHEET.</t>
  </si>
  <si>
    <t>FROM:</t>
  </si>
  <si>
    <t>FDPP TEAM</t>
  </si>
  <si>
    <t>v2</t>
  </si>
  <si>
    <t>Certified Correct:</t>
  </si>
  <si>
    <t xml:space="preserve">     Continuing Appropriations-2020</t>
  </si>
  <si>
    <t xml:space="preserve">     Special Trust Fund-2022</t>
  </si>
  <si>
    <t xml:space="preserve">     Special Trust Fund-2021</t>
  </si>
  <si>
    <t>Fund (QRF)</t>
  </si>
  <si>
    <t>Quick Response</t>
  </si>
  <si>
    <t>Mitigation Fund</t>
  </si>
  <si>
    <t>Sources</t>
  </si>
  <si>
    <t>From Other</t>
  </si>
  <si>
    <t xml:space="preserve">    Total Funds Available</t>
  </si>
  <si>
    <t xml:space="preserve">     Continuing Appropriations-2023</t>
  </si>
  <si>
    <t xml:space="preserve">     Special Trust Fund-2023</t>
  </si>
  <si>
    <t>Other General Services</t>
  </si>
  <si>
    <t>Training Expenses</t>
  </si>
  <si>
    <t>Financial Assistance</t>
  </si>
  <si>
    <t>R&amp; M - Rescue Vehicle</t>
  </si>
  <si>
    <t>Fuel expenses</t>
  </si>
  <si>
    <t>Snacks</t>
  </si>
  <si>
    <t>Concreting Drainage</t>
  </si>
  <si>
    <t>Other Supplies and materials</t>
  </si>
  <si>
    <t>Telephone/Internet expenses</t>
  </si>
  <si>
    <t>Outdoor Tent</t>
  </si>
  <si>
    <t xml:space="preserve">                 INDIRA CHIARA G. LAGROSA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</si>
</sst>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</font>
    <font>
      <b/>
      <sz val="11"/>
      <color rgb="FF000000"/>
      <name val="Calibri"/>
      <family val="2"/>
    </font>
    <font>
      <sz val="7"/>
      <color rgb="FF000000"/>
      <name val="Calibri"/>
      <family val="2"/>
    </font>
    <font>
      <sz val="10"/>
      <color rgb="FF000000"/>
      <name val="Calibri"/>
      <family val="2"/>
    </font>
    <font>
      <i/>
      <sz val="8"/>
      <color rgb="FF000000"/>
      <name val="Calibri"/>
      <family val="2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8"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4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/>
    <xf numFmtId="0" fontId="3" fillId="2" borderId="0" xfId="0" applyFont="1" applyFill="1" applyAlignment="1">
      <alignment wrapText="1"/>
    </xf>
    <xf numFmtId="0" fontId="0" fillId="2" borderId="4" xfId="0" applyFill="1" applyBorder="1"/>
    <xf numFmtId="0" fontId="6" fillId="2" borderId="3" xfId="0" applyFont="1" applyFill="1" applyBorder="1" applyAlignment="1">
      <alignment vertical="top"/>
    </xf>
    <xf numFmtId="0" fontId="8" fillId="2" borderId="0" xfId="0" applyFont="1" applyFill="1"/>
    <xf numFmtId="0" fontId="0" fillId="2" borderId="1" xfId="0" applyFill="1" applyBorder="1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10" fillId="2" borderId="1" xfId="0" applyFont="1" applyFill="1" applyBorder="1"/>
    <xf numFmtId="0" fontId="10" fillId="2" borderId="0" xfId="0" applyFont="1" applyFill="1" applyAlignment="1" applyProtection="1">
      <alignment horizontal="center"/>
      <protection locked="0"/>
    </xf>
    <xf numFmtId="49" fontId="6" fillId="2" borderId="3" xfId="0" applyNumberFormat="1" applyFont="1" applyFill="1" applyBorder="1" applyAlignment="1">
      <alignment vertical="top"/>
    </xf>
    <xf numFmtId="0" fontId="5" fillId="2" borderId="10" xfId="0" applyFont="1" applyFill="1" applyBorder="1"/>
    <xf numFmtId="0" fontId="5" fillId="2" borderId="7" xfId="0" applyFont="1" applyFill="1" applyBorder="1" applyAlignment="1">
      <alignment vertical="top" wrapText="1"/>
    </xf>
    <xf numFmtId="0" fontId="5" fillId="2" borderId="13" xfId="0" applyFont="1" applyFill="1" applyBorder="1"/>
    <xf numFmtId="0" fontId="5" fillId="2" borderId="14" xfId="0" applyFont="1" applyFill="1" applyBorder="1" applyAlignment="1">
      <alignment vertical="center"/>
    </xf>
    <xf numFmtId="43" fontId="0" fillId="2" borderId="0" xfId="1" applyFont="1" applyFill="1"/>
    <xf numFmtId="43" fontId="0" fillId="2" borderId="0" xfId="1" applyFont="1" applyFill="1" applyAlignment="1" applyProtection="1">
      <alignment vertical="center"/>
      <protection locked="0"/>
    </xf>
    <xf numFmtId="0" fontId="7" fillId="2" borderId="0" xfId="0" applyFont="1" applyFill="1" applyAlignment="1">
      <alignment vertical="top" wrapText="1"/>
    </xf>
    <xf numFmtId="0" fontId="9" fillId="2" borderId="1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Continuous"/>
    </xf>
    <xf numFmtId="0" fontId="9" fillId="2" borderId="21" xfId="0" applyFont="1" applyFill="1" applyBorder="1" applyAlignment="1">
      <alignment horizontal="centerContinuous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9" fontId="9" fillId="2" borderId="7" xfId="0" applyNumberFormat="1" applyFont="1" applyFill="1" applyBorder="1" applyAlignment="1">
      <alignment horizont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 wrapText="1"/>
    </xf>
    <xf numFmtId="43" fontId="10" fillId="2" borderId="4" xfId="1" applyFont="1" applyFill="1" applyBorder="1"/>
    <xf numFmtId="43" fontId="10" fillId="2" borderId="10" xfId="1" applyFont="1" applyFill="1" applyBorder="1"/>
    <xf numFmtId="164" fontId="1" fillId="0" borderId="19" xfId="0" applyNumberFormat="1" applyFont="1" applyBorder="1"/>
    <xf numFmtId="43" fontId="10" fillId="2" borderId="13" xfId="1" applyFont="1" applyFill="1" applyBorder="1"/>
    <xf numFmtId="43" fontId="10" fillId="2" borderId="11" xfId="1" applyFont="1" applyFill="1" applyBorder="1"/>
    <xf numFmtId="43" fontId="10" fillId="2" borderId="15" xfId="1" applyFont="1" applyFill="1" applyBorder="1"/>
    <xf numFmtId="164" fontId="1" fillId="0" borderId="16" xfId="0" applyNumberFormat="1" applyFont="1" applyBorder="1" applyAlignment="1">
      <alignment vertical="center"/>
    </xf>
    <xf numFmtId="43" fontId="10" fillId="2" borderId="14" xfId="1" applyFont="1" applyFill="1" applyBorder="1"/>
    <xf numFmtId="43" fontId="10" fillId="2" borderId="12" xfId="1" applyFont="1" applyFill="1" applyBorder="1"/>
    <xf numFmtId="43" fontId="10" fillId="2" borderId="17" xfId="1" applyFont="1" applyFill="1" applyBorder="1"/>
    <xf numFmtId="164" fontId="1" fillId="0" borderId="18" xfId="0" applyNumberFormat="1" applyFont="1" applyBorder="1" applyAlignment="1">
      <alignment vertical="center"/>
    </xf>
    <xf numFmtId="43" fontId="10" fillId="2" borderId="7" xfId="1" applyFont="1" applyFill="1" applyBorder="1" applyAlignment="1">
      <alignment vertical="center" wrapText="1"/>
    </xf>
    <xf numFmtId="43" fontId="1" fillId="0" borderId="12" xfId="1" applyFont="1" applyBorder="1" applyAlignment="1">
      <alignment vertical="center"/>
    </xf>
    <xf numFmtId="43" fontId="10" fillId="2" borderId="5" xfId="1" applyFont="1" applyFill="1" applyBorder="1" applyAlignment="1">
      <alignment vertical="center" wrapText="1"/>
    </xf>
    <xf numFmtId="43" fontId="10" fillId="2" borderId="6" xfId="1" applyFont="1" applyFill="1" applyBorder="1" applyAlignment="1">
      <alignment vertical="center" wrapText="1"/>
    </xf>
    <xf numFmtId="43" fontId="10" fillId="2" borderId="8" xfId="1" applyFont="1" applyFill="1" applyBorder="1" applyAlignment="1">
      <alignment vertical="center" wrapText="1"/>
    </xf>
    <xf numFmtId="43" fontId="10" fillId="2" borderId="4" xfId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164" fontId="1" fillId="0" borderId="9" xfId="0" applyNumberFormat="1" applyFont="1" applyBorder="1" applyAlignment="1">
      <alignment vertical="center"/>
    </xf>
    <xf numFmtId="43" fontId="10" fillId="2" borderId="4" xfId="1" applyFont="1" applyFill="1" applyBorder="1" applyAlignment="1">
      <alignment vertical="center"/>
    </xf>
    <xf numFmtId="43" fontId="10" fillId="2" borderId="4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1059656</xdr:colOff>
      <xdr:row>40</xdr:row>
      <xdr:rowOff>13698</xdr:rowOff>
    </xdr:from>
    <xdr:to>
      <xdr:col>2</xdr:col>
      <xdr:colOff>1035843</xdr:colOff>
      <xdr:row>44</xdr:row>
      <xdr:rowOff>69533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39554D-4F44-4FF0-8CCD-31EB2F42A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6809" b="95745" l="9827" r="93064">
                      <a14:foregroundMark x1="11272" y1="96170" x2="11272" y2="96170"/>
                      <a14:foregroundMark x1="49711" y1="6809" x2="49711" y2="6809"/>
                      <a14:foregroundMark x1="44509" y1="7660" x2="44509" y2="7660"/>
                      <a14:foregroundMark x1="68208" y1="33617" x2="68208" y2="33617"/>
                      <a14:foregroundMark x1="93064" y1="23830" x2="93064" y2="23830"/>
                    </a14:backgroundRemoval>
                  </a14:imgEffect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9062" y="7895636"/>
          <a:ext cx="1357312" cy="996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6CD3-F796-467E-9C8C-D4D99855C051}">
  <sheetPr>
    <pageSetUpPr fitToPage="1"/>
  </sheetPr>
  <dimension ref="A1:M44"/>
  <sheetViews>
    <sheetView tabSelected="1" topLeftCell="A31" zoomScale="80" zoomScaleNormal="80" workbookViewId="0">
      <selection activeCell="D46" sqref="D46"/>
    </sheetView>
  </sheetViews>
  <sheetFormatPr defaultRowHeight="15" x14ac:dyDescent="0.25"/>
  <cols>
    <col min="1" max="1" width="43" style="5" customWidth="1"/>
    <col min="2" max="7" width="20.7109375" style="5" customWidth="1"/>
    <col min="8" max="8" width="8.85546875" style="5" customWidth="1"/>
    <col min="14" max="14" width="15.140625" bestFit="1" customWidth="1"/>
  </cols>
  <sheetData>
    <row r="1" spans="1:7" x14ac:dyDescent="0.25">
      <c r="A1" s="14" t="s">
        <v>0</v>
      </c>
      <c r="B1" s="4"/>
      <c r="C1" s="4"/>
      <c r="D1" s="4"/>
      <c r="E1" s="4"/>
    </row>
    <row r="2" spans="1:7" s="6" customFormat="1" x14ac:dyDescent="0.25">
      <c r="A2" s="14" t="s">
        <v>1</v>
      </c>
    </row>
    <row r="3" spans="1:7" s="6" customFormat="1" x14ac:dyDescent="0.25">
      <c r="A3" s="3"/>
    </row>
    <row r="4" spans="1:7" x14ac:dyDescent="0.25">
      <c r="A4" s="7"/>
      <c r="B4" s="7"/>
      <c r="C4" s="7"/>
      <c r="D4" s="7"/>
      <c r="E4" s="7"/>
    </row>
    <row r="5" spans="1:7" x14ac:dyDescent="0.25">
      <c r="A5" s="46" t="s">
        <v>2</v>
      </c>
      <c r="B5" s="46"/>
      <c r="C5" s="46"/>
      <c r="D5" s="46"/>
      <c r="E5" s="46"/>
      <c r="F5" s="46"/>
      <c r="G5" s="46"/>
    </row>
    <row r="6" spans="1:7" x14ac:dyDescent="0.25">
      <c r="A6" s="8"/>
      <c r="B6" s="8"/>
      <c r="C6" s="8"/>
      <c r="D6" s="8"/>
      <c r="E6" s="8"/>
    </row>
    <row r="7" spans="1:7" x14ac:dyDescent="0.25">
      <c r="A7" s="15" t="s">
        <v>3</v>
      </c>
      <c r="B7" s="23" t="s">
        <v>4</v>
      </c>
      <c r="C7" s="9"/>
      <c r="D7" s="16" t="s">
        <v>5</v>
      </c>
      <c r="E7" s="26">
        <v>2024</v>
      </c>
    </row>
    <row r="8" spans="1:7" x14ac:dyDescent="0.25">
      <c r="A8" s="17" t="s">
        <v>6</v>
      </c>
      <c r="B8" s="24" t="s">
        <v>7</v>
      </c>
      <c r="C8" s="10"/>
      <c r="D8" s="18" t="s">
        <v>8</v>
      </c>
      <c r="E8" s="27">
        <v>1</v>
      </c>
    </row>
    <row r="9" spans="1:7" x14ac:dyDescent="0.25">
      <c r="A9" s="17" t="s">
        <v>9</v>
      </c>
      <c r="B9" s="25" t="s">
        <v>10</v>
      </c>
      <c r="D9" s="8"/>
    </row>
    <row r="10" spans="1:7" x14ac:dyDescent="0.25">
      <c r="A10" s="11"/>
      <c r="B10" s="12"/>
      <c r="C10" s="12"/>
      <c r="D10" s="12"/>
      <c r="E10" s="12"/>
      <c r="F10" s="12"/>
      <c r="G10" s="12"/>
    </row>
    <row r="11" spans="1:7" ht="14.45" customHeight="1" x14ac:dyDescent="0.25">
      <c r="A11" s="38"/>
      <c r="B11" s="41" t="s">
        <v>12</v>
      </c>
      <c r="C11" s="42"/>
      <c r="D11" s="38"/>
      <c r="E11" s="38"/>
      <c r="F11" s="43"/>
      <c r="G11" s="38"/>
    </row>
    <row r="12" spans="1:7" ht="14.45" customHeight="1" x14ac:dyDescent="0.25">
      <c r="A12" s="39" t="s">
        <v>11</v>
      </c>
      <c r="B12" s="48" t="s">
        <v>37</v>
      </c>
      <c r="C12" s="43" t="s">
        <v>38</v>
      </c>
      <c r="D12" s="39" t="s">
        <v>13</v>
      </c>
      <c r="E12" s="39" t="s">
        <v>14</v>
      </c>
      <c r="F12" s="44" t="s">
        <v>40</v>
      </c>
      <c r="G12" s="39" t="s">
        <v>15</v>
      </c>
    </row>
    <row r="13" spans="1:7" x14ac:dyDescent="0.25">
      <c r="A13" s="39"/>
      <c r="B13" s="49" t="s">
        <v>36</v>
      </c>
      <c r="C13" s="51">
        <v>0.7</v>
      </c>
      <c r="D13" s="39"/>
      <c r="E13" s="39"/>
      <c r="F13" s="44" t="s">
        <v>39</v>
      </c>
      <c r="G13" s="39"/>
    </row>
    <row r="14" spans="1:7" x14ac:dyDescent="0.25">
      <c r="A14" s="40"/>
      <c r="B14" s="50">
        <v>0.3</v>
      </c>
      <c r="C14" s="45"/>
      <c r="D14" s="40"/>
      <c r="E14" s="40"/>
      <c r="F14" s="45"/>
      <c r="G14" s="40"/>
    </row>
    <row r="15" spans="1:7" x14ac:dyDescent="0.25">
      <c r="A15" s="19" t="s">
        <v>16</v>
      </c>
      <c r="B15" s="56"/>
      <c r="C15" s="56"/>
      <c r="D15" s="56"/>
      <c r="E15" s="56"/>
      <c r="F15" s="56"/>
      <c r="G15" s="56"/>
    </row>
    <row r="16" spans="1:7" x14ac:dyDescent="0.25">
      <c r="A16" s="31" t="s">
        <v>17</v>
      </c>
      <c r="B16" s="57">
        <v>3639743.1</v>
      </c>
      <c r="C16" s="57">
        <v>8492733.9000000004</v>
      </c>
      <c r="D16" s="57"/>
      <c r="E16" s="57"/>
      <c r="F16" s="57"/>
      <c r="G16" s="58">
        <f>SUM(B16:F16)</f>
        <v>12132477</v>
      </c>
    </row>
    <row r="17" spans="1:13" x14ac:dyDescent="0.25">
      <c r="A17" s="33" t="s">
        <v>42</v>
      </c>
      <c r="B17" s="59"/>
      <c r="C17" s="60">
        <v>106593.74</v>
      </c>
      <c r="D17" s="60"/>
      <c r="E17" s="61"/>
      <c r="F17" s="60"/>
      <c r="G17" s="62">
        <f t="shared" ref="G17:G18" si="0">SUM(B17:F17)</f>
        <v>106593.74</v>
      </c>
    </row>
    <row r="18" spans="1:13" x14ac:dyDescent="0.25">
      <c r="A18" s="34" t="s">
        <v>33</v>
      </c>
      <c r="B18" s="63"/>
      <c r="C18" s="64">
        <v>50000</v>
      </c>
      <c r="D18" s="64"/>
      <c r="E18" s="65"/>
      <c r="F18" s="64"/>
      <c r="G18" s="66">
        <f t="shared" si="0"/>
        <v>50000</v>
      </c>
    </row>
    <row r="19" spans="1:13" ht="41.45" customHeight="1" x14ac:dyDescent="0.25">
      <c r="A19" s="32" t="s">
        <v>18</v>
      </c>
      <c r="B19" s="67"/>
      <c r="C19" s="67"/>
      <c r="D19" s="67"/>
      <c r="E19" s="67"/>
      <c r="F19" s="67"/>
      <c r="G19" s="68"/>
    </row>
    <row r="20" spans="1:13" x14ac:dyDescent="0.25">
      <c r="A20" s="30" t="s">
        <v>43</v>
      </c>
      <c r="B20" s="69">
        <v>3558758.17</v>
      </c>
      <c r="C20" s="69">
        <v>140317.71</v>
      </c>
      <c r="D20" s="69"/>
      <c r="E20" s="69"/>
      <c r="F20" s="69"/>
      <c r="G20" s="70">
        <f>SUM(B20:F20)</f>
        <v>3699075.88</v>
      </c>
    </row>
    <row r="21" spans="1:13" x14ac:dyDescent="0.25">
      <c r="A21" s="30" t="s">
        <v>34</v>
      </c>
      <c r="B21" s="69"/>
      <c r="C21" s="69">
        <v>229397.13</v>
      </c>
      <c r="D21" s="69"/>
      <c r="E21" s="69"/>
      <c r="F21" s="69"/>
      <c r="G21" s="70">
        <f t="shared" ref="G21" si="1">SUM(B21:F21)</f>
        <v>229397.13</v>
      </c>
    </row>
    <row r="22" spans="1:13" x14ac:dyDescent="0.25">
      <c r="A22" s="30" t="s">
        <v>35</v>
      </c>
      <c r="B22" s="69"/>
      <c r="C22" s="69">
        <v>174304.04</v>
      </c>
      <c r="D22" s="69"/>
      <c r="E22" s="69"/>
      <c r="F22" s="69"/>
      <c r="G22" s="70"/>
    </row>
    <row r="23" spans="1:13" x14ac:dyDescent="0.25">
      <c r="A23" s="20" t="s">
        <v>19</v>
      </c>
      <c r="B23" s="69"/>
      <c r="C23" s="69"/>
      <c r="D23" s="69"/>
      <c r="E23" s="69"/>
      <c r="F23" s="69"/>
      <c r="G23" s="70"/>
    </row>
    <row r="24" spans="1:13" x14ac:dyDescent="0.25">
      <c r="A24" s="20" t="s">
        <v>20</v>
      </c>
      <c r="B24" s="67"/>
      <c r="C24" s="67"/>
      <c r="D24" s="67"/>
      <c r="E24" s="67"/>
      <c r="F24" s="67"/>
      <c r="G24" s="71"/>
    </row>
    <row r="25" spans="1:13" x14ac:dyDescent="0.25">
      <c r="A25" s="53" t="s">
        <v>21</v>
      </c>
      <c r="B25" s="72"/>
      <c r="C25" s="73"/>
      <c r="D25" s="72"/>
      <c r="E25" s="73"/>
      <c r="F25" s="72"/>
      <c r="G25" s="74">
        <f>SUM(B25:F25)</f>
        <v>0</v>
      </c>
      <c r="M25" s="35"/>
    </row>
    <row r="26" spans="1:13" x14ac:dyDescent="0.25">
      <c r="A26" s="52" t="s">
        <v>41</v>
      </c>
      <c r="B26" s="56">
        <f>SUM(B16:B25)</f>
        <v>7198501.2699999996</v>
      </c>
      <c r="C26" s="56">
        <f>SUM(C16:C25)</f>
        <v>9193346.5200000014</v>
      </c>
      <c r="D26" s="56">
        <f>SUM(D16:D25)</f>
        <v>0</v>
      </c>
      <c r="E26" s="56">
        <f>SUM(E16:E25)</f>
        <v>0</v>
      </c>
      <c r="F26" s="56">
        <f>SUM(F16:F25)</f>
        <v>0</v>
      </c>
      <c r="G26" s="74">
        <f>SUM(B26:F26)</f>
        <v>16391847.790000001</v>
      </c>
      <c r="M26" s="35"/>
    </row>
    <row r="27" spans="1:13" x14ac:dyDescent="0.25">
      <c r="A27" s="52" t="s">
        <v>22</v>
      </c>
      <c r="B27" s="56"/>
      <c r="C27" s="56"/>
      <c r="D27" s="56"/>
      <c r="E27" s="56"/>
      <c r="F27" s="56"/>
      <c r="G27" s="74"/>
      <c r="M27" s="35"/>
    </row>
    <row r="28" spans="1:13" s="6" customFormat="1" x14ac:dyDescent="0.25">
      <c r="A28" s="54" t="s">
        <v>44</v>
      </c>
      <c r="B28" s="75"/>
      <c r="C28" s="75">
        <v>46314.25</v>
      </c>
      <c r="D28" s="75"/>
      <c r="E28" s="75"/>
      <c r="F28" s="75"/>
      <c r="G28" s="74">
        <f t="shared" ref="G28:G32" si="2">SUM(B28:F28)</f>
        <v>46314.25</v>
      </c>
      <c r="M28" s="36"/>
    </row>
    <row r="29" spans="1:13" s="6" customFormat="1" x14ac:dyDescent="0.25">
      <c r="A29" s="54" t="s">
        <v>45</v>
      </c>
      <c r="B29" s="75"/>
      <c r="C29" s="75">
        <v>215200</v>
      </c>
      <c r="D29" s="75"/>
      <c r="E29" s="75"/>
      <c r="F29" s="75"/>
      <c r="G29" s="74">
        <f t="shared" si="2"/>
        <v>215200</v>
      </c>
      <c r="M29" s="36"/>
    </row>
    <row r="30" spans="1:13" s="6" customFormat="1" x14ac:dyDescent="0.25">
      <c r="A30" s="53" t="s">
        <v>46</v>
      </c>
      <c r="B30" s="75"/>
      <c r="C30" s="75">
        <v>15000</v>
      </c>
      <c r="D30" s="75"/>
      <c r="E30" s="75"/>
      <c r="F30" s="75"/>
      <c r="G30" s="74">
        <f t="shared" ref="G30" si="3">SUM(B30:F30)</f>
        <v>15000</v>
      </c>
      <c r="M30" s="36"/>
    </row>
    <row r="31" spans="1:13" s="6" customFormat="1" x14ac:dyDescent="0.25">
      <c r="A31" s="53" t="s">
        <v>47</v>
      </c>
      <c r="B31" s="75"/>
      <c r="C31" s="75">
        <v>49899</v>
      </c>
      <c r="D31" s="75"/>
      <c r="E31" s="75"/>
      <c r="F31" s="75"/>
      <c r="G31" s="74">
        <f t="shared" si="2"/>
        <v>49899</v>
      </c>
      <c r="M31" s="36"/>
    </row>
    <row r="32" spans="1:13" s="6" customFormat="1" x14ac:dyDescent="0.25">
      <c r="A32" s="53" t="s">
        <v>48</v>
      </c>
      <c r="B32" s="75"/>
      <c r="C32" s="75">
        <v>345020</v>
      </c>
      <c r="D32" s="75"/>
      <c r="E32" s="75"/>
      <c r="F32" s="75"/>
      <c r="G32" s="74">
        <f t="shared" si="2"/>
        <v>345020</v>
      </c>
      <c r="M32" s="36"/>
    </row>
    <row r="33" spans="1:13" s="6" customFormat="1" x14ac:dyDescent="0.25">
      <c r="A33" s="53" t="s">
        <v>49</v>
      </c>
      <c r="B33" s="75"/>
      <c r="C33" s="75">
        <v>18250</v>
      </c>
      <c r="D33" s="75"/>
      <c r="E33" s="75"/>
      <c r="F33" s="75"/>
      <c r="G33" s="74">
        <f t="shared" ref="G33" si="4">SUM(B33:F33)</f>
        <v>18250</v>
      </c>
      <c r="M33" s="36"/>
    </row>
    <row r="34" spans="1:13" s="6" customFormat="1" ht="14.45" customHeight="1" x14ac:dyDescent="0.25">
      <c r="A34" s="55" t="s">
        <v>50</v>
      </c>
      <c r="B34" s="76"/>
      <c r="C34" s="76">
        <v>23638.75</v>
      </c>
      <c r="D34" s="76"/>
      <c r="E34" s="76"/>
      <c r="F34" s="76"/>
      <c r="G34" s="76">
        <f>SUM(B34:F34)</f>
        <v>23638.75</v>
      </c>
      <c r="M34" s="36"/>
    </row>
    <row r="35" spans="1:13" s="6" customFormat="1" ht="14.45" customHeight="1" x14ac:dyDescent="0.25">
      <c r="A35" s="55" t="s">
        <v>51</v>
      </c>
      <c r="B35" s="76"/>
      <c r="C35" s="76">
        <v>130900</v>
      </c>
      <c r="D35" s="76"/>
      <c r="E35" s="76"/>
      <c r="F35" s="76"/>
      <c r="G35" s="76">
        <f t="shared" ref="G35:G37" si="5">SUM(B35:F35)</f>
        <v>130900</v>
      </c>
      <c r="M35" s="36"/>
    </row>
    <row r="36" spans="1:13" s="6" customFormat="1" ht="14.45" customHeight="1" x14ac:dyDescent="0.25">
      <c r="A36" s="55" t="s">
        <v>52</v>
      </c>
      <c r="B36" s="76"/>
      <c r="C36" s="76">
        <v>735</v>
      </c>
      <c r="D36" s="76"/>
      <c r="E36" s="76"/>
      <c r="F36" s="76"/>
      <c r="G36" s="76">
        <f t="shared" si="5"/>
        <v>735</v>
      </c>
      <c r="M36" s="36"/>
    </row>
    <row r="37" spans="1:13" s="6" customFormat="1" ht="14.45" customHeight="1" x14ac:dyDescent="0.25">
      <c r="A37" s="55" t="s">
        <v>53</v>
      </c>
      <c r="B37" s="76"/>
      <c r="C37" s="76">
        <v>150000</v>
      </c>
      <c r="D37" s="76"/>
      <c r="E37" s="76"/>
      <c r="F37" s="76"/>
      <c r="G37" s="76">
        <f t="shared" si="5"/>
        <v>150000</v>
      </c>
      <c r="M37" s="36"/>
    </row>
    <row r="38" spans="1:13" s="5" customFormat="1" x14ac:dyDescent="0.25">
      <c r="A38" s="52" t="s">
        <v>23</v>
      </c>
      <c r="B38" s="56">
        <f>SUM(B28:B37)</f>
        <v>0</v>
      </c>
      <c r="C38" s="56">
        <f t="shared" ref="C38:G38" si="6">SUM(C28:C37)</f>
        <v>994957</v>
      </c>
      <c r="D38" s="56">
        <f t="shared" si="6"/>
        <v>0</v>
      </c>
      <c r="E38" s="56">
        <f t="shared" si="6"/>
        <v>0</v>
      </c>
      <c r="F38" s="56">
        <f t="shared" si="6"/>
        <v>0</v>
      </c>
      <c r="G38" s="56">
        <f t="shared" si="6"/>
        <v>994957</v>
      </c>
    </row>
    <row r="39" spans="1:13" s="5" customFormat="1" x14ac:dyDescent="0.25">
      <c r="A39" s="52" t="s">
        <v>24</v>
      </c>
      <c r="B39" s="56">
        <f t="shared" ref="B39:G39" si="7">B26-B38</f>
        <v>7198501.2699999996</v>
      </c>
      <c r="C39" s="56">
        <f t="shared" si="7"/>
        <v>8198389.5200000014</v>
      </c>
      <c r="D39" s="56">
        <f t="shared" si="7"/>
        <v>0</v>
      </c>
      <c r="E39" s="56">
        <f t="shared" si="7"/>
        <v>0</v>
      </c>
      <c r="F39" s="56">
        <f t="shared" si="7"/>
        <v>0</v>
      </c>
      <c r="G39" s="56">
        <f t="shared" si="7"/>
        <v>15396890.790000001</v>
      </c>
    </row>
    <row r="40" spans="1:13" s="5" customFormat="1" x14ac:dyDescent="0.25">
      <c r="A40" s="13"/>
      <c r="B40" s="13"/>
      <c r="C40" s="13"/>
      <c r="D40" s="13"/>
      <c r="E40" s="13"/>
      <c r="F40" s="13"/>
      <c r="G40" s="13"/>
    </row>
    <row r="41" spans="1:13" s="5" customFormat="1" ht="14.45" customHeight="1" x14ac:dyDescent="0.25">
      <c r="A41" s="77" t="s">
        <v>25</v>
      </c>
      <c r="B41" s="37"/>
      <c r="C41" s="37"/>
      <c r="D41" s="37"/>
      <c r="E41" s="37"/>
      <c r="F41" s="37"/>
      <c r="G41" s="37"/>
    </row>
    <row r="42" spans="1:13" s="5" customFormat="1" ht="30" customHeight="1" x14ac:dyDescent="0.25">
      <c r="C42" s="21"/>
      <c r="D42" s="21"/>
      <c r="E42" s="21"/>
      <c r="F42" s="21"/>
      <c r="G42" s="21"/>
    </row>
    <row r="43" spans="1:13" s="5" customFormat="1" x14ac:dyDescent="0.25">
      <c r="A43" s="29" t="s">
        <v>32</v>
      </c>
      <c r="B43" s="28" t="s">
        <v>54</v>
      </c>
      <c r="C43" s="22"/>
    </row>
    <row r="44" spans="1:13" s="5" customFormat="1" x14ac:dyDescent="0.25">
      <c r="B44" s="47" t="s">
        <v>26</v>
      </c>
      <c r="C44" s="47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9370078740157483" right="0.39370078740157483" top="0.59055118110236227" bottom="0.3937007874015748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G16" sqref="G16"/>
    </sheetView>
  </sheetViews>
  <sheetFormatPr defaultRowHeight="15" x14ac:dyDescent="0.25"/>
  <sheetData>
    <row r="1" spans="1:1" ht="23.45" customHeight="1" x14ac:dyDescent="0.35">
      <c r="A1" s="1" t="s">
        <v>27</v>
      </c>
    </row>
    <row r="3" spans="1:1" x14ac:dyDescent="0.25">
      <c r="A3" t="s">
        <v>28</v>
      </c>
    </row>
    <row r="5" spans="1:1" x14ac:dyDescent="0.25">
      <c r="A5" t="s">
        <v>29</v>
      </c>
    </row>
    <row r="6" spans="1:1" x14ac:dyDescent="0.25">
      <c r="A6" s="2" t="s">
        <v>30</v>
      </c>
    </row>
    <row r="9" spans="1:1" x14ac:dyDescent="0.25">
      <c r="A9" t="s">
        <v>31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1st Qtr 2024</vt:lpstr>
      <vt:lpstr>'1st Qtr 2024'!Print_Area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2024-06-10T02:26:33Z</cp:lastPrinted>
  <dcterms:created xsi:type="dcterms:W3CDTF">2015-06-05T18:17:20Z</dcterms:created>
  <dcterms:modified xsi:type="dcterms:W3CDTF">2024-06-12T21:54:08Z</dcterms:modified>
  <cp:category/>
</cp:coreProperties>
</file>